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DieseArbeitsmappe" defaultThemeVersion="124226"/>
  <xr:revisionPtr revIDLastSave="0" documentId="13_ncr:1_{93FDBA36-ADF7-410E-933F-F852F5B9DB18}" xr6:coauthVersionLast="47" xr6:coauthVersionMax="47" xr10:uidLastSave="{00000000-0000-0000-0000-000000000000}"/>
  <bookViews>
    <workbookView xWindow="19080" yWindow="-120" windowWidth="29040" windowHeight="17520" xr2:uid="{00000000-000D-0000-FFFF-FFFF00000000}"/>
  </bookViews>
  <sheets>
    <sheet name="Teilnehmer" sheetId="1" r:id="rId1"/>
    <sheet name="Listen" sheetId="13" r:id="rId2"/>
    <sheet name="Gussmann_ListOfClubs" sheetId="27" r:id="rId3"/>
  </sheets>
  <externalReferences>
    <externalReference r:id="rId4"/>
  </externalReferences>
  <definedNames>
    <definedName name="_xlnm._FilterDatabase" localSheetId="0" hidden="1">Teilnehmer!$E$2:$N$407</definedName>
    <definedName name="Basistest">Listen!$A$121:$A$126</definedName>
    <definedName name="Calculating">Listen!$A$75:$A$77</definedName>
    <definedName name="Disziplin_Abk">Listen!$A$81:$A$84</definedName>
    <definedName name="Disziplinen">Listen!$A$81:$C$84</definedName>
    <definedName name="Ja">Listen!$A$71</definedName>
    <definedName name="Jein">Listen!$A$71:$A$72</definedName>
    <definedName name="Kürtest">Listen!$A$129:$A$136</definedName>
    <definedName name="ListOfClubs">Gussmann_ListOfClubs!$C$2:$F$147</definedName>
    <definedName name="Pflichttest">Listen!$A$112:$A$118</definedName>
    <definedName name="Tanztest">Listen!$A$139:$A$143</definedName>
    <definedName name="Verband">Listen!$A$88:$B$109</definedName>
    <definedName name="Verband_Short">Listen!$A$88:$A$109</definedName>
    <definedName name="Wbw_List">Listen!$A$8:$E$68</definedName>
    <definedName name="WbW_List17" hidden="1">[1]Listen!$A$1:$C$65</definedName>
    <definedName name="Wettbewerbscodes">Listen!$A$8:$A$68</definedName>
    <definedName name="Wettbewerbsnamen">Listen!$B$8:$B$68</definedName>
  </definedNames>
  <calcPr calcId="181029"/>
</workbook>
</file>

<file path=xl/calcChain.xml><?xml version="1.0" encoding="utf-8"?>
<calcChain xmlns="http://schemas.openxmlformats.org/spreadsheetml/2006/main">
  <c r="W409" i="1" l="1"/>
  <c r="V409" i="1"/>
  <c r="U409" i="1"/>
  <c r="T409" i="1"/>
  <c r="S409" i="1"/>
  <c r="W408" i="1"/>
  <c r="V408" i="1"/>
  <c r="U408" i="1"/>
  <c r="T408" i="1"/>
  <c r="S408" i="1"/>
  <c r="R409" i="1"/>
  <c r="Q409" i="1"/>
  <c r="P409" i="1"/>
  <c r="R408" i="1"/>
  <c r="Q408" i="1"/>
  <c r="P408" i="1"/>
  <c r="R407" i="1"/>
  <c r="Q407" i="1"/>
  <c r="P407" i="1"/>
  <c r="R406" i="1"/>
  <c r="Q406" i="1"/>
  <c r="P406" i="1"/>
  <c r="R405" i="1"/>
  <c r="Q405" i="1"/>
  <c r="P405" i="1"/>
  <c r="R404" i="1"/>
  <c r="Q404" i="1"/>
  <c r="P404" i="1"/>
  <c r="S357" i="1" l="1"/>
  <c r="W357" i="1"/>
  <c r="W370" i="1"/>
  <c r="W369" i="1"/>
  <c r="W368" i="1"/>
  <c r="W365" i="1"/>
  <c r="W360" i="1"/>
  <c r="W359" i="1"/>
  <c r="W358" i="1"/>
  <c r="W355" i="1"/>
  <c r="W354" i="1"/>
  <c r="W353" i="1"/>
  <c r="W350" i="1"/>
  <c r="W349" i="1"/>
  <c r="W347" i="1"/>
  <c r="W345" i="1"/>
  <c r="W344" i="1"/>
  <c r="W340" i="1"/>
  <c r="W339" i="1"/>
  <c r="W338" i="1"/>
  <c r="W337" i="1"/>
  <c r="W336" i="1"/>
  <c r="W36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63" i="1"/>
  <c r="W301" i="1"/>
  <c r="W300" i="1"/>
  <c r="W299" i="1"/>
  <c r="W240" i="1"/>
  <c r="W298" i="1"/>
  <c r="W297" i="1"/>
  <c r="W296" i="1"/>
  <c r="W295" i="1"/>
  <c r="W294" i="1"/>
  <c r="W293" i="1"/>
  <c r="W280" i="1"/>
  <c r="W292" i="1"/>
  <c r="W291" i="1"/>
  <c r="W290" i="1"/>
  <c r="W289" i="1"/>
  <c r="W288" i="1"/>
  <c r="W287" i="1"/>
  <c r="W286" i="1"/>
  <c r="W285" i="1"/>
  <c r="W284" i="1"/>
  <c r="W283" i="1"/>
  <c r="W282" i="1"/>
  <c r="W348" i="1"/>
  <c r="W281" i="1"/>
  <c r="W279" i="1"/>
  <c r="W278" i="1"/>
  <c r="W277" i="1"/>
  <c r="W276" i="1"/>
  <c r="W275" i="1"/>
  <c r="W274" i="1"/>
  <c r="W273" i="1"/>
  <c r="W272" i="1"/>
  <c r="W271" i="1"/>
  <c r="W270" i="1"/>
  <c r="W269" i="1"/>
  <c r="W268" i="1"/>
  <c r="W267" i="1"/>
  <c r="W266" i="1"/>
  <c r="W265" i="1"/>
  <c r="W264" i="1"/>
  <c r="W251" i="1"/>
  <c r="W257" i="1"/>
  <c r="W248" i="1"/>
  <c r="W250" i="1"/>
  <c r="W249" i="1"/>
  <c r="W254" i="1"/>
  <c r="W260" i="1"/>
  <c r="W263" i="1"/>
  <c r="W258" i="1"/>
  <c r="W255" i="1"/>
  <c r="W261" i="1"/>
  <c r="W252" i="1"/>
  <c r="W256" i="1"/>
  <c r="W253" i="1"/>
  <c r="W262" i="1"/>
  <c r="W234" i="1"/>
  <c r="W237" i="1"/>
  <c r="W247" i="1"/>
  <c r="W235" i="1"/>
  <c r="W239" i="1"/>
  <c r="W246" i="1"/>
  <c r="W352" i="1"/>
  <c r="W351" i="1"/>
  <c r="W238" i="1"/>
  <c r="W242" i="1"/>
  <c r="W241" i="1"/>
  <c r="W244" i="1"/>
  <c r="W233" i="1"/>
  <c r="W243" i="1"/>
  <c r="W245" i="1"/>
  <c r="W219" i="1"/>
  <c r="W236" i="1"/>
  <c r="W230" i="1"/>
  <c r="W225" i="1"/>
  <c r="W232" i="1"/>
  <c r="W217" i="1"/>
  <c r="W222" i="1"/>
  <c r="W229" i="1"/>
  <c r="W231" i="1"/>
  <c r="W221" i="1"/>
  <c r="W227" i="1"/>
  <c r="W224" i="1"/>
  <c r="W218" i="1"/>
  <c r="W223" i="1"/>
  <c r="W228" i="1"/>
  <c r="W220" i="1"/>
  <c r="W226" i="1"/>
  <c r="W216" i="1"/>
  <c r="W212" i="1"/>
  <c r="W215" i="1"/>
  <c r="W214" i="1"/>
  <c r="W211" i="1"/>
  <c r="W213" i="1"/>
  <c r="W210" i="1"/>
  <c r="W209" i="1"/>
  <c r="W208" i="1"/>
  <c r="W207" i="1"/>
  <c r="W206" i="1"/>
  <c r="W259" i="1"/>
  <c r="W205" i="1"/>
  <c r="W204" i="1"/>
  <c r="W203" i="1"/>
  <c r="W202" i="1"/>
  <c r="W201" i="1"/>
  <c r="W200" i="1"/>
  <c r="W199" i="1"/>
  <c r="W198" i="1"/>
  <c r="W197" i="1"/>
  <c r="W196" i="1"/>
  <c r="W195" i="1"/>
  <c r="W194" i="1"/>
  <c r="W342" i="1"/>
  <c r="W193" i="1"/>
  <c r="W192" i="1"/>
  <c r="W191" i="1"/>
  <c r="W190" i="1"/>
  <c r="W189" i="1"/>
  <c r="W188" i="1"/>
  <c r="W187" i="1"/>
  <c r="W186" i="1"/>
  <c r="W185" i="1"/>
  <c r="W184" i="1"/>
  <c r="W183" i="1"/>
  <c r="W182" i="1"/>
  <c r="W181" i="1"/>
  <c r="W180" i="1"/>
  <c r="W179" i="1"/>
  <c r="W178" i="1"/>
  <c r="W367" i="1"/>
  <c r="W177" i="1"/>
  <c r="W176" i="1"/>
  <c r="W175" i="1"/>
  <c r="W174" i="1"/>
  <c r="W173" i="1"/>
  <c r="W172" i="1"/>
  <c r="W171" i="1"/>
  <c r="W170" i="1"/>
  <c r="W169" i="1"/>
  <c r="W168" i="1"/>
  <c r="W167" i="1"/>
  <c r="W166" i="1"/>
  <c r="W165" i="1"/>
  <c r="W164" i="1"/>
  <c r="W163" i="1"/>
  <c r="W162" i="1"/>
  <c r="W341" i="1"/>
  <c r="W161" i="1"/>
  <c r="W160" i="1"/>
  <c r="W159" i="1"/>
  <c r="W158" i="1"/>
  <c r="W157" i="1"/>
  <c r="W119" i="1"/>
  <c r="W356" i="1"/>
  <c r="W156" i="1"/>
  <c r="W155" i="1"/>
  <c r="W154" i="1"/>
  <c r="W153" i="1"/>
  <c r="W152" i="1"/>
  <c r="W151" i="1"/>
  <c r="W150" i="1"/>
  <c r="W149" i="1"/>
  <c r="W362" i="1"/>
  <c r="W148" i="1"/>
  <c r="W147" i="1"/>
  <c r="W146" i="1"/>
  <c r="W145" i="1"/>
  <c r="W144" i="1"/>
  <c r="W143" i="1"/>
  <c r="W142" i="1"/>
  <c r="W141" i="1"/>
  <c r="W140" i="1"/>
  <c r="W139" i="1"/>
  <c r="W138" i="1"/>
  <c r="W137" i="1"/>
  <c r="W136" i="1"/>
  <c r="W135" i="1"/>
  <c r="W134" i="1"/>
  <c r="W115" i="1"/>
  <c r="W120" i="1"/>
  <c r="W118" i="1"/>
  <c r="W343" i="1"/>
  <c r="W122" i="1"/>
  <c r="W121" i="1"/>
  <c r="W117" i="1"/>
  <c r="W116" i="1"/>
  <c r="W132" i="1"/>
  <c r="W124" i="1"/>
  <c r="W131" i="1"/>
  <c r="W130" i="1"/>
  <c r="W128" i="1"/>
  <c r="W361" i="1"/>
  <c r="W129" i="1"/>
  <c r="W123" i="1"/>
  <c r="W133" i="1"/>
  <c r="W127" i="1"/>
  <c r="W126" i="1"/>
  <c r="W125" i="1"/>
  <c r="W114" i="1"/>
  <c r="W113" i="1"/>
  <c r="W112" i="1"/>
  <c r="W111" i="1"/>
  <c r="W110" i="1"/>
  <c r="W109" i="1"/>
  <c r="W108" i="1"/>
  <c r="W107" i="1"/>
  <c r="W106" i="1"/>
  <c r="W105" i="1"/>
  <c r="W104" i="1"/>
  <c r="W103" i="1"/>
  <c r="W102" i="1"/>
  <c r="W101" i="1"/>
  <c r="W100" i="1"/>
  <c r="W99" i="1"/>
  <c r="W98" i="1"/>
  <c r="W97" i="1"/>
  <c r="W96" i="1"/>
  <c r="W95" i="1"/>
  <c r="W94" i="1"/>
  <c r="W93" i="1"/>
  <c r="W92" i="1"/>
  <c r="W364"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346"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371" i="1"/>
  <c r="W12" i="1"/>
  <c r="W11" i="1"/>
  <c r="W10" i="1"/>
  <c r="P271" i="1" l="1"/>
  <c r="Q271" i="1"/>
  <c r="R271" i="1"/>
  <c r="P272" i="1"/>
  <c r="Q272" i="1"/>
  <c r="R272" i="1"/>
  <c r="P273" i="1"/>
  <c r="Q273" i="1"/>
  <c r="R273" i="1"/>
  <c r="P274" i="1"/>
  <c r="Q274" i="1"/>
  <c r="R274" i="1"/>
  <c r="P275" i="1"/>
  <c r="Q275" i="1"/>
  <c r="R275" i="1"/>
  <c r="P276" i="1"/>
  <c r="Q276" i="1"/>
  <c r="R276" i="1"/>
  <c r="P277" i="1"/>
  <c r="Q277" i="1"/>
  <c r="R277" i="1"/>
  <c r="P278" i="1"/>
  <c r="Q278" i="1"/>
  <c r="R278" i="1"/>
  <c r="P279" i="1"/>
  <c r="Q279" i="1"/>
  <c r="R279" i="1"/>
  <c r="P281" i="1"/>
  <c r="Q281" i="1"/>
  <c r="R281" i="1"/>
  <c r="P348" i="1"/>
  <c r="Q348" i="1"/>
  <c r="R348" i="1"/>
  <c r="P282" i="1"/>
  <c r="Q282" i="1"/>
  <c r="R282" i="1"/>
  <c r="P283" i="1"/>
  <c r="Q283" i="1"/>
  <c r="R283" i="1"/>
  <c r="P284" i="1"/>
  <c r="Q284" i="1"/>
  <c r="R284" i="1"/>
  <c r="P285" i="1"/>
  <c r="Q285" i="1"/>
  <c r="R285" i="1"/>
  <c r="P286" i="1"/>
  <c r="Q286" i="1"/>
  <c r="R286" i="1"/>
  <c r="P287" i="1"/>
  <c r="Q287" i="1"/>
  <c r="R287" i="1"/>
  <c r="P288" i="1"/>
  <c r="Q288" i="1"/>
  <c r="R288" i="1"/>
  <c r="P289" i="1"/>
  <c r="Q289" i="1"/>
  <c r="R289" i="1"/>
  <c r="P290" i="1"/>
  <c r="Q290" i="1"/>
  <c r="R290" i="1"/>
  <c r="P291" i="1"/>
  <c r="Q291" i="1"/>
  <c r="R291" i="1"/>
  <c r="P292" i="1"/>
  <c r="Q292" i="1"/>
  <c r="R292" i="1"/>
  <c r="P280" i="1"/>
  <c r="Q280" i="1"/>
  <c r="R280" i="1"/>
  <c r="P293" i="1"/>
  <c r="Q293" i="1"/>
  <c r="R293" i="1"/>
  <c r="P294" i="1"/>
  <c r="Q294" i="1"/>
  <c r="R294" i="1"/>
  <c r="P295" i="1"/>
  <c r="Q295" i="1"/>
  <c r="R295" i="1"/>
  <c r="P296" i="1"/>
  <c r="Q296" i="1"/>
  <c r="R296" i="1"/>
  <c r="P297" i="1"/>
  <c r="Q297" i="1"/>
  <c r="R297" i="1"/>
  <c r="P298" i="1"/>
  <c r="Q298" i="1"/>
  <c r="R298" i="1"/>
  <c r="P240" i="1"/>
  <c r="Q240" i="1"/>
  <c r="R240" i="1"/>
  <c r="P299" i="1"/>
  <c r="Q299" i="1"/>
  <c r="R299" i="1"/>
  <c r="P300" i="1"/>
  <c r="Q300" i="1"/>
  <c r="R300" i="1"/>
  <c r="P301" i="1"/>
  <c r="Q301" i="1"/>
  <c r="R301" i="1"/>
  <c r="P363" i="1"/>
  <c r="Q363" i="1"/>
  <c r="R363" i="1"/>
  <c r="P302" i="1"/>
  <c r="Q302" i="1"/>
  <c r="R302" i="1"/>
  <c r="P303" i="1"/>
  <c r="Q303" i="1"/>
  <c r="R303" i="1"/>
  <c r="P304" i="1"/>
  <c r="Q304" i="1"/>
  <c r="R304" i="1"/>
  <c r="P305" i="1"/>
  <c r="Q305" i="1"/>
  <c r="R305" i="1"/>
  <c r="P306" i="1"/>
  <c r="Q306" i="1"/>
  <c r="R306" i="1"/>
  <c r="P307" i="1"/>
  <c r="Q307" i="1"/>
  <c r="R307" i="1"/>
  <c r="P308" i="1"/>
  <c r="Q308" i="1"/>
  <c r="R308" i="1"/>
  <c r="P309" i="1"/>
  <c r="Q309" i="1"/>
  <c r="R309" i="1"/>
  <c r="P310" i="1"/>
  <c r="Q310" i="1"/>
  <c r="R310" i="1"/>
  <c r="P311" i="1"/>
  <c r="Q311" i="1"/>
  <c r="R311" i="1"/>
  <c r="P312" i="1"/>
  <c r="Q312" i="1"/>
  <c r="R312" i="1"/>
  <c r="P313" i="1"/>
  <c r="Q313" i="1"/>
  <c r="R313" i="1"/>
  <c r="P314" i="1"/>
  <c r="Q314" i="1"/>
  <c r="R314" i="1"/>
  <c r="P315" i="1"/>
  <c r="Q315" i="1"/>
  <c r="R315" i="1"/>
  <c r="P316" i="1"/>
  <c r="Q316" i="1"/>
  <c r="R316" i="1"/>
  <c r="P317" i="1"/>
  <c r="Q317" i="1"/>
  <c r="R317" i="1"/>
  <c r="P318" i="1"/>
  <c r="Q318" i="1"/>
  <c r="R318" i="1"/>
  <c r="P319" i="1"/>
  <c r="Q319" i="1"/>
  <c r="R319" i="1"/>
  <c r="P320" i="1"/>
  <c r="Q320" i="1"/>
  <c r="R320" i="1"/>
  <c r="P321" i="1"/>
  <c r="Q321" i="1"/>
  <c r="R321" i="1"/>
  <c r="P322" i="1"/>
  <c r="Q322" i="1"/>
  <c r="R322" i="1"/>
  <c r="P323" i="1"/>
  <c r="Q323" i="1"/>
  <c r="R323" i="1"/>
  <c r="P324" i="1"/>
  <c r="Q324" i="1"/>
  <c r="R324" i="1"/>
  <c r="P325" i="1"/>
  <c r="Q325" i="1"/>
  <c r="R325" i="1"/>
  <c r="P326" i="1"/>
  <c r="Q326" i="1"/>
  <c r="R326" i="1"/>
  <c r="P327" i="1"/>
  <c r="Q327" i="1"/>
  <c r="R327" i="1"/>
  <c r="P328" i="1"/>
  <c r="Q328" i="1"/>
  <c r="R328" i="1"/>
  <c r="P329" i="1"/>
  <c r="Q329" i="1"/>
  <c r="R329" i="1"/>
  <c r="P330" i="1"/>
  <c r="Q330" i="1"/>
  <c r="R330" i="1"/>
  <c r="P331" i="1"/>
  <c r="Q331" i="1"/>
  <c r="R331" i="1"/>
  <c r="P332" i="1"/>
  <c r="Q332" i="1"/>
  <c r="R332" i="1"/>
  <c r="P333" i="1"/>
  <c r="Q333" i="1"/>
  <c r="R333" i="1"/>
  <c r="P334" i="1"/>
  <c r="Q334" i="1"/>
  <c r="R334" i="1"/>
  <c r="P335" i="1"/>
  <c r="Q335" i="1"/>
  <c r="R335" i="1"/>
  <c r="P366" i="1"/>
  <c r="Q366" i="1"/>
  <c r="R366" i="1"/>
  <c r="P336" i="1"/>
  <c r="Q336" i="1"/>
  <c r="R336" i="1"/>
  <c r="P337" i="1"/>
  <c r="Q337" i="1"/>
  <c r="R337" i="1"/>
  <c r="P338" i="1"/>
  <c r="Q338" i="1"/>
  <c r="R338" i="1"/>
  <c r="P339" i="1"/>
  <c r="Q339" i="1"/>
  <c r="R339" i="1"/>
  <c r="P340" i="1"/>
  <c r="Q340" i="1"/>
  <c r="R340" i="1"/>
  <c r="P344" i="1"/>
  <c r="Q344" i="1"/>
  <c r="R344" i="1"/>
  <c r="P345" i="1"/>
  <c r="Q345" i="1"/>
  <c r="R345" i="1"/>
  <c r="P347" i="1"/>
  <c r="Q347" i="1"/>
  <c r="R347" i="1"/>
  <c r="P349" i="1"/>
  <c r="Q349" i="1"/>
  <c r="R349" i="1"/>
  <c r="P350" i="1"/>
  <c r="Q350" i="1"/>
  <c r="R350" i="1"/>
  <c r="P353" i="1"/>
  <c r="Q353" i="1"/>
  <c r="R353" i="1"/>
  <c r="P354" i="1"/>
  <c r="Q354" i="1"/>
  <c r="R354" i="1"/>
  <c r="P355" i="1"/>
  <c r="Q355" i="1"/>
  <c r="R355" i="1"/>
  <c r="P357" i="1"/>
  <c r="Q357" i="1"/>
  <c r="R357" i="1"/>
  <c r="P358" i="1"/>
  <c r="Q358" i="1"/>
  <c r="R358" i="1"/>
  <c r="P359" i="1"/>
  <c r="Q359" i="1"/>
  <c r="R359" i="1"/>
  <c r="P360" i="1"/>
  <c r="Q360" i="1"/>
  <c r="R360" i="1"/>
  <c r="P365" i="1"/>
  <c r="Q365" i="1"/>
  <c r="R365" i="1"/>
  <c r="P368" i="1"/>
  <c r="Q368" i="1"/>
  <c r="R368" i="1"/>
  <c r="P369" i="1"/>
  <c r="Q369" i="1"/>
  <c r="R369" i="1"/>
  <c r="P370" i="1"/>
  <c r="Q370" i="1"/>
  <c r="R370" i="1"/>
  <c r="P372" i="1"/>
  <c r="Q372" i="1"/>
  <c r="R372" i="1"/>
  <c r="P373" i="1"/>
  <c r="Q373" i="1"/>
  <c r="R373" i="1"/>
  <c r="P374" i="1"/>
  <c r="Q374" i="1"/>
  <c r="R374" i="1"/>
  <c r="P375" i="1"/>
  <c r="Q375" i="1"/>
  <c r="R375" i="1"/>
  <c r="P376" i="1"/>
  <c r="Q376" i="1"/>
  <c r="R376" i="1"/>
  <c r="P377" i="1"/>
  <c r="Q377" i="1"/>
  <c r="R377" i="1"/>
  <c r="P378" i="1"/>
  <c r="Q378" i="1"/>
  <c r="R378" i="1"/>
  <c r="P379" i="1"/>
  <c r="Q379" i="1"/>
  <c r="R379" i="1"/>
  <c r="P380" i="1"/>
  <c r="Q380" i="1"/>
  <c r="R380" i="1"/>
  <c r="P381" i="1"/>
  <c r="Q381" i="1"/>
  <c r="R381" i="1"/>
  <c r="P382" i="1"/>
  <c r="Q382" i="1"/>
  <c r="R382" i="1"/>
  <c r="P383" i="1"/>
  <c r="Q383" i="1"/>
  <c r="R383" i="1"/>
  <c r="P384" i="1"/>
  <c r="Q384" i="1"/>
  <c r="R384" i="1"/>
  <c r="P385" i="1"/>
  <c r="Q385" i="1"/>
  <c r="R385" i="1"/>
  <c r="P386" i="1"/>
  <c r="Q386" i="1"/>
  <c r="R386" i="1"/>
  <c r="P387" i="1"/>
  <c r="Q387" i="1"/>
  <c r="R387" i="1"/>
  <c r="P388" i="1"/>
  <c r="Q388" i="1"/>
  <c r="R388" i="1"/>
  <c r="P389" i="1"/>
  <c r="Q389" i="1"/>
  <c r="R389" i="1"/>
  <c r="P390" i="1"/>
  <c r="Q390" i="1"/>
  <c r="R390" i="1"/>
  <c r="P391" i="1"/>
  <c r="Q391" i="1"/>
  <c r="R391" i="1"/>
  <c r="P392" i="1"/>
  <c r="Q392" i="1"/>
  <c r="R392" i="1"/>
  <c r="P393" i="1"/>
  <c r="Q393" i="1"/>
  <c r="R393" i="1"/>
  <c r="P394" i="1"/>
  <c r="Q394" i="1"/>
  <c r="R394" i="1"/>
  <c r="P395" i="1"/>
  <c r="Q395" i="1"/>
  <c r="R395" i="1"/>
  <c r="P396" i="1"/>
  <c r="Q396" i="1"/>
  <c r="R396" i="1"/>
  <c r="P397" i="1"/>
  <c r="Q397" i="1"/>
  <c r="R397" i="1"/>
  <c r="P398" i="1"/>
  <c r="Q398" i="1"/>
  <c r="R398" i="1"/>
  <c r="P399" i="1"/>
  <c r="Q399" i="1"/>
  <c r="R399" i="1"/>
  <c r="P400" i="1"/>
  <c r="Q400" i="1"/>
  <c r="R400" i="1"/>
  <c r="P401" i="1"/>
  <c r="Q401" i="1"/>
  <c r="R401" i="1"/>
  <c r="P402" i="1"/>
  <c r="Q402" i="1"/>
  <c r="R402" i="1"/>
  <c r="P403" i="1"/>
  <c r="Q403" i="1"/>
  <c r="R403" i="1"/>
  <c r="S363" i="1"/>
  <c r="T363" i="1"/>
  <c r="U363" i="1"/>
  <c r="V363" i="1"/>
  <c r="S302" i="1"/>
  <c r="T302" i="1"/>
  <c r="U302" i="1"/>
  <c r="V302" i="1"/>
  <c r="S303" i="1"/>
  <c r="T303" i="1"/>
  <c r="U303" i="1"/>
  <c r="V303" i="1"/>
  <c r="S304" i="1"/>
  <c r="T304" i="1"/>
  <c r="U304" i="1"/>
  <c r="V304" i="1"/>
  <c r="S305" i="1"/>
  <c r="T305" i="1"/>
  <c r="U305" i="1"/>
  <c r="V305" i="1"/>
  <c r="S306" i="1"/>
  <c r="T306" i="1"/>
  <c r="U306" i="1"/>
  <c r="V306" i="1"/>
  <c r="S307" i="1"/>
  <c r="T307" i="1"/>
  <c r="U307" i="1"/>
  <c r="V307" i="1"/>
  <c r="S308" i="1"/>
  <c r="T308" i="1"/>
  <c r="U308" i="1"/>
  <c r="V308" i="1"/>
  <c r="S309" i="1"/>
  <c r="T309" i="1"/>
  <c r="U309" i="1"/>
  <c r="V309" i="1"/>
  <c r="S310" i="1"/>
  <c r="T310" i="1"/>
  <c r="U310" i="1"/>
  <c r="V310" i="1"/>
  <c r="S311" i="1"/>
  <c r="T311" i="1"/>
  <c r="U311" i="1"/>
  <c r="V311" i="1"/>
  <c r="S312" i="1"/>
  <c r="T312" i="1"/>
  <c r="U312" i="1"/>
  <c r="V312" i="1"/>
  <c r="S313" i="1"/>
  <c r="T313" i="1"/>
  <c r="U313" i="1"/>
  <c r="V313" i="1"/>
  <c r="S314" i="1"/>
  <c r="T314" i="1"/>
  <c r="U314" i="1"/>
  <c r="V314" i="1"/>
  <c r="S315" i="1"/>
  <c r="T315" i="1"/>
  <c r="U315" i="1"/>
  <c r="V315" i="1"/>
  <c r="S316" i="1"/>
  <c r="T316" i="1"/>
  <c r="U316" i="1"/>
  <c r="V316" i="1"/>
  <c r="S317" i="1"/>
  <c r="T317" i="1"/>
  <c r="U317" i="1"/>
  <c r="V317" i="1"/>
  <c r="S318" i="1"/>
  <c r="T318" i="1"/>
  <c r="U318" i="1"/>
  <c r="V318" i="1"/>
  <c r="S319" i="1"/>
  <c r="T319" i="1"/>
  <c r="U319" i="1"/>
  <c r="V319" i="1"/>
  <c r="S320" i="1"/>
  <c r="T320" i="1"/>
  <c r="U320" i="1"/>
  <c r="V320" i="1"/>
  <c r="S321" i="1"/>
  <c r="T321" i="1"/>
  <c r="U321" i="1"/>
  <c r="V321" i="1"/>
  <c r="S322" i="1"/>
  <c r="T322" i="1"/>
  <c r="U322" i="1"/>
  <c r="V322" i="1"/>
  <c r="S323" i="1"/>
  <c r="T323" i="1"/>
  <c r="U323" i="1"/>
  <c r="V323" i="1"/>
  <c r="S324" i="1"/>
  <c r="T324" i="1"/>
  <c r="U324" i="1"/>
  <c r="V324" i="1"/>
  <c r="S325" i="1"/>
  <c r="T325" i="1"/>
  <c r="U325" i="1"/>
  <c r="V325" i="1"/>
  <c r="S326" i="1"/>
  <c r="T326" i="1"/>
  <c r="U326" i="1"/>
  <c r="V326" i="1"/>
  <c r="S327" i="1"/>
  <c r="T327" i="1"/>
  <c r="U327" i="1"/>
  <c r="V327" i="1"/>
  <c r="S328" i="1"/>
  <c r="T328" i="1"/>
  <c r="U328" i="1"/>
  <c r="V328" i="1"/>
  <c r="S329" i="1"/>
  <c r="T329" i="1"/>
  <c r="U329" i="1"/>
  <c r="V329" i="1"/>
  <c r="S330" i="1"/>
  <c r="T330" i="1"/>
  <c r="U330" i="1"/>
  <c r="V330" i="1"/>
  <c r="S331" i="1"/>
  <c r="T331" i="1"/>
  <c r="U331" i="1"/>
  <c r="V331" i="1"/>
  <c r="S332" i="1"/>
  <c r="T332" i="1"/>
  <c r="U332" i="1"/>
  <c r="V332" i="1"/>
  <c r="S333" i="1"/>
  <c r="T333" i="1"/>
  <c r="U333" i="1"/>
  <c r="V333" i="1"/>
  <c r="S334" i="1"/>
  <c r="T334" i="1"/>
  <c r="U334" i="1"/>
  <c r="V334" i="1"/>
  <c r="S335" i="1"/>
  <c r="T335" i="1"/>
  <c r="U335" i="1"/>
  <c r="V335" i="1"/>
  <c r="S366" i="1"/>
  <c r="T366" i="1"/>
  <c r="U366" i="1"/>
  <c r="V366" i="1"/>
  <c r="S336" i="1"/>
  <c r="T336" i="1"/>
  <c r="U336" i="1"/>
  <c r="V336" i="1"/>
  <c r="S337" i="1"/>
  <c r="T337" i="1"/>
  <c r="U337" i="1"/>
  <c r="V337" i="1"/>
  <c r="S338" i="1"/>
  <c r="T338" i="1"/>
  <c r="U338" i="1"/>
  <c r="V338" i="1"/>
  <c r="S339" i="1"/>
  <c r="T339" i="1"/>
  <c r="U339" i="1"/>
  <c r="V339" i="1"/>
  <c r="S340" i="1"/>
  <c r="T340" i="1"/>
  <c r="U340" i="1"/>
  <c r="V340" i="1"/>
  <c r="S344" i="1"/>
  <c r="T344" i="1"/>
  <c r="U344" i="1"/>
  <c r="V344" i="1"/>
  <c r="S345" i="1"/>
  <c r="T345" i="1"/>
  <c r="U345" i="1"/>
  <c r="V345" i="1"/>
  <c r="S347" i="1"/>
  <c r="T347" i="1"/>
  <c r="U347" i="1"/>
  <c r="V347" i="1"/>
  <c r="S349" i="1"/>
  <c r="T349" i="1"/>
  <c r="U349" i="1"/>
  <c r="V349" i="1"/>
  <c r="S350" i="1"/>
  <c r="T350" i="1"/>
  <c r="U350" i="1"/>
  <c r="V350" i="1"/>
  <c r="S353" i="1"/>
  <c r="T353" i="1"/>
  <c r="U353" i="1"/>
  <c r="V353" i="1"/>
  <c r="S354" i="1"/>
  <c r="T354" i="1"/>
  <c r="U354" i="1"/>
  <c r="V354" i="1"/>
  <c r="S355" i="1"/>
  <c r="T355" i="1"/>
  <c r="U355" i="1"/>
  <c r="V355" i="1"/>
  <c r="T357" i="1"/>
  <c r="U357" i="1"/>
  <c r="V357" i="1"/>
  <c r="S358" i="1"/>
  <c r="T358" i="1"/>
  <c r="U358" i="1"/>
  <c r="V358" i="1"/>
  <c r="S359" i="1"/>
  <c r="T359" i="1"/>
  <c r="U359" i="1"/>
  <c r="V359" i="1"/>
  <c r="S360" i="1"/>
  <c r="T360" i="1"/>
  <c r="U360" i="1"/>
  <c r="V360" i="1"/>
  <c r="S365" i="1"/>
  <c r="T365" i="1"/>
  <c r="U365" i="1"/>
  <c r="V365" i="1"/>
  <c r="S368" i="1"/>
  <c r="T368" i="1"/>
  <c r="U368" i="1"/>
  <c r="V368" i="1"/>
  <c r="S369" i="1"/>
  <c r="T369" i="1"/>
  <c r="U369" i="1"/>
  <c r="V369" i="1"/>
  <c r="S370" i="1"/>
  <c r="T370" i="1"/>
  <c r="U370" i="1"/>
  <c r="V370" i="1"/>
  <c r="S372" i="1"/>
  <c r="T372" i="1"/>
  <c r="U372" i="1"/>
  <c r="V372" i="1"/>
  <c r="W372" i="1"/>
  <c r="S373" i="1"/>
  <c r="T373" i="1"/>
  <c r="U373" i="1"/>
  <c r="V373" i="1"/>
  <c r="W373" i="1"/>
  <c r="S374" i="1"/>
  <c r="T374" i="1"/>
  <c r="U374" i="1"/>
  <c r="V374" i="1"/>
  <c r="W374" i="1"/>
  <c r="S375" i="1"/>
  <c r="T375" i="1"/>
  <c r="U375" i="1"/>
  <c r="V375" i="1"/>
  <c r="W375" i="1"/>
  <c r="S376" i="1"/>
  <c r="T376" i="1"/>
  <c r="U376" i="1"/>
  <c r="V376" i="1"/>
  <c r="W376" i="1"/>
  <c r="S377" i="1"/>
  <c r="T377" i="1"/>
  <c r="U377" i="1"/>
  <c r="V377" i="1"/>
  <c r="W377" i="1"/>
  <c r="S378" i="1"/>
  <c r="T378" i="1"/>
  <c r="U378" i="1"/>
  <c r="V378" i="1"/>
  <c r="W378" i="1"/>
  <c r="S379" i="1"/>
  <c r="T379" i="1"/>
  <c r="U379" i="1"/>
  <c r="V379" i="1"/>
  <c r="W379" i="1"/>
  <c r="S380" i="1"/>
  <c r="T380" i="1"/>
  <c r="U380" i="1"/>
  <c r="V380" i="1"/>
  <c r="W380" i="1"/>
  <c r="S381" i="1"/>
  <c r="T381" i="1"/>
  <c r="U381" i="1"/>
  <c r="V381" i="1"/>
  <c r="W381" i="1"/>
  <c r="S382" i="1"/>
  <c r="T382" i="1"/>
  <c r="U382" i="1"/>
  <c r="V382" i="1"/>
  <c r="W382" i="1"/>
  <c r="S383" i="1"/>
  <c r="T383" i="1"/>
  <c r="U383" i="1"/>
  <c r="V383" i="1"/>
  <c r="W383" i="1"/>
  <c r="S384" i="1"/>
  <c r="T384" i="1"/>
  <c r="U384" i="1"/>
  <c r="V384" i="1"/>
  <c r="W384" i="1"/>
  <c r="S385" i="1"/>
  <c r="T385" i="1"/>
  <c r="U385" i="1"/>
  <c r="V385" i="1"/>
  <c r="W385" i="1"/>
  <c r="S272" i="1"/>
  <c r="T272" i="1"/>
  <c r="U272" i="1"/>
  <c r="V272" i="1"/>
  <c r="S273" i="1"/>
  <c r="T273" i="1"/>
  <c r="U273" i="1"/>
  <c r="V273" i="1"/>
  <c r="S274" i="1"/>
  <c r="T274" i="1"/>
  <c r="U274" i="1"/>
  <c r="V274" i="1"/>
  <c r="S275" i="1"/>
  <c r="T275" i="1"/>
  <c r="U275" i="1"/>
  <c r="V275" i="1"/>
  <c r="S276" i="1"/>
  <c r="T276" i="1"/>
  <c r="U276" i="1"/>
  <c r="V276" i="1"/>
  <c r="S277" i="1"/>
  <c r="T277" i="1"/>
  <c r="U277" i="1"/>
  <c r="V277" i="1"/>
  <c r="S278" i="1"/>
  <c r="T278" i="1"/>
  <c r="U278" i="1"/>
  <c r="V278" i="1"/>
  <c r="S279" i="1"/>
  <c r="T279" i="1"/>
  <c r="U279" i="1"/>
  <c r="V279" i="1"/>
  <c r="S281" i="1"/>
  <c r="T281" i="1"/>
  <c r="U281" i="1"/>
  <c r="V281" i="1"/>
  <c r="S348" i="1"/>
  <c r="T348" i="1"/>
  <c r="U348" i="1"/>
  <c r="V348" i="1"/>
  <c r="S282" i="1"/>
  <c r="T282" i="1"/>
  <c r="U282" i="1"/>
  <c r="V282" i="1"/>
  <c r="S283" i="1"/>
  <c r="T283" i="1"/>
  <c r="U283" i="1"/>
  <c r="V283" i="1"/>
  <c r="S284" i="1"/>
  <c r="T284" i="1"/>
  <c r="U284" i="1"/>
  <c r="V284" i="1"/>
  <c r="S285" i="1"/>
  <c r="T285" i="1"/>
  <c r="U285" i="1"/>
  <c r="V285" i="1"/>
  <c r="S286" i="1"/>
  <c r="T286" i="1"/>
  <c r="U286" i="1"/>
  <c r="V286" i="1"/>
  <c r="S287" i="1"/>
  <c r="T287" i="1"/>
  <c r="U287" i="1"/>
  <c r="V287" i="1"/>
  <c r="S288" i="1"/>
  <c r="T288" i="1"/>
  <c r="U288" i="1"/>
  <c r="V288" i="1"/>
  <c r="S289" i="1"/>
  <c r="T289" i="1"/>
  <c r="U289" i="1"/>
  <c r="V289" i="1"/>
  <c r="S290" i="1"/>
  <c r="T290" i="1"/>
  <c r="U290" i="1"/>
  <c r="V290" i="1"/>
  <c r="S291" i="1"/>
  <c r="T291" i="1"/>
  <c r="U291" i="1"/>
  <c r="V291" i="1"/>
  <c r="S292" i="1"/>
  <c r="T292" i="1"/>
  <c r="U292" i="1"/>
  <c r="V292" i="1"/>
  <c r="S280" i="1"/>
  <c r="T280" i="1"/>
  <c r="U280" i="1"/>
  <c r="V280" i="1"/>
  <c r="S293" i="1"/>
  <c r="T293" i="1"/>
  <c r="U293" i="1"/>
  <c r="V293" i="1"/>
  <c r="S294" i="1"/>
  <c r="T294" i="1"/>
  <c r="U294" i="1"/>
  <c r="V294" i="1"/>
  <c r="S295" i="1"/>
  <c r="T295" i="1"/>
  <c r="U295" i="1"/>
  <c r="V295" i="1"/>
  <c r="S296" i="1"/>
  <c r="T296" i="1"/>
  <c r="U296" i="1"/>
  <c r="V296" i="1"/>
  <c r="S297" i="1"/>
  <c r="T297" i="1"/>
  <c r="U297" i="1"/>
  <c r="V297" i="1"/>
  <c r="S298" i="1"/>
  <c r="T298" i="1"/>
  <c r="U298" i="1"/>
  <c r="V298" i="1"/>
  <c r="S240" i="1"/>
  <c r="T240" i="1"/>
  <c r="U240" i="1"/>
  <c r="V240" i="1"/>
  <c r="S299" i="1"/>
  <c r="T299" i="1"/>
  <c r="U299" i="1"/>
  <c r="V299" i="1"/>
  <c r="S300" i="1"/>
  <c r="T300" i="1"/>
  <c r="U300" i="1"/>
  <c r="V300" i="1"/>
  <c r="S301" i="1"/>
  <c r="T301" i="1"/>
  <c r="U301" i="1"/>
  <c r="V301" i="1"/>
  <c r="S386" i="1" l="1"/>
  <c r="T386" i="1"/>
  <c r="U386" i="1"/>
  <c r="V386" i="1"/>
  <c r="W386" i="1"/>
  <c r="S387" i="1"/>
  <c r="T387" i="1"/>
  <c r="U387" i="1"/>
  <c r="V387" i="1"/>
  <c r="W387" i="1"/>
  <c r="S388" i="1"/>
  <c r="T388" i="1"/>
  <c r="U388" i="1"/>
  <c r="V388" i="1"/>
  <c r="W388" i="1"/>
  <c r="S389" i="1"/>
  <c r="T389" i="1"/>
  <c r="U389" i="1"/>
  <c r="V389" i="1"/>
  <c r="W389" i="1"/>
  <c r="S390" i="1"/>
  <c r="T390" i="1"/>
  <c r="U390" i="1"/>
  <c r="V390" i="1"/>
  <c r="W390" i="1"/>
  <c r="S391" i="1"/>
  <c r="T391" i="1"/>
  <c r="U391" i="1"/>
  <c r="V391" i="1"/>
  <c r="W391" i="1"/>
  <c r="S392" i="1"/>
  <c r="T392" i="1"/>
  <c r="U392" i="1"/>
  <c r="V392" i="1"/>
  <c r="W392" i="1"/>
  <c r="S393" i="1"/>
  <c r="T393" i="1"/>
  <c r="U393" i="1"/>
  <c r="V393" i="1"/>
  <c r="W393" i="1"/>
  <c r="S394" i="1"/>
  <c r="T394" i="1"/>
  <c r="U394" i="1"/>
  <c r="V394" i="1"/>
  <c r="W394" i="1"/>
  <c r="S395" i="1"/>
  <c r="T395" i="1"/>
  <c r="U395" i="1"/>
  <c r="V395" i="1"/>
  <c r="W395" i="1"/>
  <c r="S396" i="1"/>
  <c r="T396" i="1"/>
  <c r="U396" i="1"/>
  <c r="V396" i="1"/>
  <c r="W396" i="1"/>
  <c r="S397" i="1"/>
  <c r="T397" i="1"/>
  <c r="U397" i="1"/>
  <c r="V397" i="1"/>
  <c r="W397" i="1"/>
  <c r="S398" i="1"/>
  <c r="T398" i="1"/>
  <c r="U398" i="1"/>
  <c r="V398" i="1"/>
  <c r="W398" i="1"/>
  <c r="S399" i="1"/>
  <c r="T399" i="1"/>
  <c r="U399" i="1"/>
  <c r="V399" i="1"/>
  <c r="W399" i="1"/>
  <c r="S400" i="1"/>
  <c r="T400" i="1"/>
  <c r="U400" i="1"/>
  <c r="V400" i="1"/>
  <c r="W400" i="1"/>
  <c r="S401" i="1"/>
  <c r="T401" i="1"/>
  <c r="U401" i="1"/>
  <c r="V401" i="1"/>
  <c r="W401" i="1"/>
  <c r="S402" i="1"/>
  <c r="T402" i="1"/>
  <c r="U402" i="1"/>
  <c r="V402" i="1"/>
  <c r="W402" i="1"/>
  <c r="S403" i="1"/>
  <c r="T403" i="1"/>
  <c r="U403" i="1"/>
  <c r="V403" i="1"/>
  <c r="W403" i="1"/>
  <c r="S404" i="1"/>
  <c r="T404" i="1"/>
  <c r="U404" i="1"/>
  <c r="V404" i="1"/>
  <c r="W404" i="1"/>
  <c r="S405" i="1"/>
  <c r="T405" i="1"/>
  <c r="U405" i="1"/>
  <c r="V405" i="1"/>
  <c r="W405" i="1"/>
  <c r="S406" i="1"/>
  <c r="T406" i="1"/>
  <c r="U406" i="1"/>
  <c r="V406" i="1"/>
  <c r="W406" i="1"/>
  <c r="S407" i="1"/>
  <c r="T407" i="1"/>
  <c r="U407" i="1"/>
  <c r="V407" i="1"/>
  <c r="W407" i="1"/>
  <c r="P9" i="1" l="1"/>
  <c r="P3" i="1"/>
  <c r="P101" i="1" l="1"/>
  <c r="Q101" i="1"/>
  <c r="R101" i="1"/>
  <c r="S101" i="1"/>
  <c r="T101" i="1"/>
  <c r="U101" i="1"/>
  <c r="V101" i="1"/>
  <c r="P102" i="1"/>
  <c r="Q102" i="1"/>
  <c r="R102" i="1"/>
  <c r="S102" i="1"/>
  <c r="T102" i="1"/>
  <c r="U102" i="1"/>
  <c r="V102" i="1"/>
  <c r="P103" i="1"/>
  <c r="Q103" i="1"/>
  <c r="R103" i="1"/>
  <c r="S103" i="1"/>
  <c r="T103" i="1"/>
  <c r="U103" i="1"/>
  <c r="V103" i="1"/>
  <c r="P104" i="1"/>
  <c r="Q104" i="1"/>
  <c r="R104" i="1"/>
  <c r="S104" i="1"/>
  <c r="T104" i="1"/>
  <c r="U104" i="1"/>
  <c r="V104" i="1"/>
  <c r="P105" i="1"/>
  <c r="Q105" i="1"/>
  <c r="R105" i="1"/>
  <c r="S105" i="1"/>
  <c r="T105" i="1"/>
  <c r="U105" i="1"/>
  <c r="V105" i="1"/>
  <c r="P106" i="1"/>
  <c r="Q106" i="1"/>
  <c r="R106" i="1"/>
  <c r="S106" i="1"/>
  <c r="T106" i="1"/>
  <c r="U106" i="1"/>
  <c r="V106" i="1"/>
  <c r="P107" i="1"/>
  <c r="Q107" i="1"/>
  <c r="R107" i="1"/>
  <c r="S107" i="1"/>
  <c r="T107" i="1"/>
  <c r="U107" i="1"/>
  <c r="V107" i="1"/>
  <c r="P108" i="1"/>
  <c r="Q108" i="1"/>
  <c r="R108" i="1"/>
  <c r="S108" i="1"/>
  <c r="T108" i="1"/>
  <c r="U108" i="1"/>
  <c r="V108" i="1"/>
  <c r="P109" i="1"/>
  <c r="Q109" i="1"/>
  <c r="R109" i="1"/>
  <c r="S109" i="1"/>
  <c r="T109" i="1"/>
  <c r="U109" i="1"/>
  <c r="V109" i="1"/>
  <c r="P110" i="1"/>
  <c r="Q110" i="1"/>
  <c r="R110" i="1"/>
  <c r="S110" i="1"/>
  <c r="T110" i="1"/>
  <c r="U110" i="1"/>
  <c r="V110" i="1"/>
  <c r="P111" i="1"/>
  <c r="Q111" i="1"/>
  <c r="R111" i="1"/>
  <c r="S111" i="1"/>
  <c r="T111" i="1"/>
  <c r="U111" i="1"/>
  <c r="V111" i="1"/>
  <c r="P112" i="1"/>
  <c r="Q112" i="1"/>
  <c r="R112" i="1"/>
  <c r="S112" i="1"/>
  <c r="T112" i="1"/>
  <c r="U112" i="1"/>
  <c r="V112" i="1"/>
  <c r="P113" i="1"/>
  <c r="Q113" i="1"/>
  <c r="R113" i="1"/>
  <c r="S113" i="1"/>
  <c r="T113" i="1"/>
  <c r="U113" i="1"/>
  <c r="V113" i="1"/>
  <c r="P114" i="1"/>
  <c r="Q114" i="1"/>
  <c r="R114" i="1"/>
  <c r="S114" i="1"/>
  <c r="T114" i="1"/>
  <c r="U114" i="1"/>
  <c r="V114" i="1"/>
  <c r="P125" i="1"/>
  <c r="Q125" i="1"/>
  <c r="R125" i="1"/>
  <c r="S125" i="1"/>
  <c r="T125" i="1"/>
  <c r="U125" i="1"/>
  <c r="V125" i="1"/>
  <c r="P126" i="1"/>
  <c r="Q126" i="1"/>
  <c r="R126" i="1"/>
  <c r="S126" i="1"/>
  <c r="T126" i="1"/>
  <c r="U126" i="1"/>
  <c r="V126" i="1"/>
  <c r="P127" i="1"/>
  <c r="Q127" i="1"/>
  <c r="R127" i="1"/>
  <c r="S127" i="1"/>
  <c r="T127" i="1"/>
  <c r="U127" i="1"/>
  <c r="V127" i="1"/>
  <c r="P133" i="1"/>
  <c r="Q133" i="1"/>
  <c r="R133" i="1"/>
  <c r="S133" i="1"/>
  <c r="T133" i="1"/>
  <c r="U133" i="1"/>
  <c r="V133" i="1"/>
  <c r="P123" i="1"/>
  <c r="Q123" i="1"/>
  <c r="R123" i="1"/>
  <c r="S123" i="1"/>
  <c r="T123" i="1"/>
  <c r="U123" i="1"/>
  <c r="V123" i="1"/>
  <c r="P129" i="1"/>
  <c r="Q129" i="1"/>
  <c r="R129" i="1"/>
  <c r="S129" i="1"/>
  <c r="T129" i="1"/>
  <c r="U129" i="1"/>
  <c r="V129" i="1"/>
  <c r="P361" i="1"/>
  <c r="Q361" i="1"/>
  <c r="R361" i="1"/>
  <c r="S361" i="1"/>
  <c r="T361" i="1"/>
  <c r="U361" i="1"/>
  <c r="V361" i="1"/>
  <c r="P128" i="1"/>
  <c r="Q128" i="1"/>
  <c r="R128" i="1"/>
  <c r="S128" i="1"/>
  <c r="T128" i="1"/>
  <c r="U128" i="1"/>
  <c r="V128" i="1"/>
  <c r="P130" i="1"/>
  <c r="Q130" i="1"/>
  <c r="R130" i="1"/>
  <c r="S130" i="1"/>
  <c r="T130" i="1"/>
  <c r="U130" i="1"/>
  <c r="V130" i="1"/>
  <c r="P131" i="1"/>
  <c r="Q131" i="1"/>
  <c r="R131" i="1"/>
  <c r="S131" i="1"/>
  <c r="T131" i="1"/>
  <c r="U131" i="1"/>
  <c r="V131" i="1"/>
  <c r="P124" i="1"/>
  <c r="Q124" i="1"/>
  <c r="R124" i="1"/>
  <c r="S124" i="1"/>
  <c r="T124" i="1"/>
  <c r="U124" i="1"/>
  <c r="V124" i="1"/>
  <c r="P132" i="1"/>
  <c r="Q132" i="1"/>
  <c r="R132" i="1"/>
  <c r="S132" i="1"/>
  <c r="T132" i="1"/>
  <c r="U132" i="1"/>
  <c r="V132" i="1"/>
  <c r="P116" i="1"/>
  <c r="Q116" i="1"/>
  <c r="R116" i="1"/>
  <c r="S116" i="1"/>
  <c r="T116" i="1"/>
  <c r="U116" i="1"/>
  <c r="V116" i="1"/>
  <c r="P117" i="1"/>
  <c r="Q117" i="1"/>
  <c r="R117" i="1"/>
  <c r="S117" i="1"/>
  <c r="T117" i="1"/>
  <c r="U117" i="1"/>
  <c r="V117" i="1"/>
  <c r="P121" i="1"/>
  <c r="Q121" i="1"/>
  <c r="R121" i="1"/>
  <c r="S121" i="1"/>
  <c r="T121" i="1"/>
  <c r="U121" i="1"/>
  <c r="V121" i="1"/>
  <c r="P122" i="1"/>
  <c r="Q122" i="1"/>
  <c r="R122" i="1"/>
  <c r="S122" i="1"/>
  <c r="T122" i="1"/>
  <c r="U122" i="1"/>
  <c r="V122" i="1"/>
  <c r="P343" i="1"/>
  <c r="Q343" i="1"/>
  <c r="R343" i="1"/>
  <c r="S343" i="1"/>
  <c r="T343" i="1"/>
  <c r="U343" i="1"/>
  <c r="V343" i="1"/>
  <c r="P118" i="1"/>
  <c r="Q118" i="1"/>
  <c r="R118" i="1"/>
  <c r="S118" i="1"/>
  <c r="T118" i="1"/>
  <c r="U118" i="1"/>
  <c r="V118" i="1"/>
  <c r="P120" i="1"/>
  <c r="Q120" i="1"/>
  <c r="R120" i="1"/>
  <c r="S120" i="1"/>
  <c r="T120" i="1"/>
  <c r="U120" i="1"/>
  <c r="V120" i="1"/>
  <c r="P115" i="1"/>
  <c r="Q115" i="1"/>
  <c r="R115" i="1"/>
  <c r="S115" i="1"/>
  <c r="T115" i="1"/>
  <c r="U115" i="1"/>
  <c r="V115" i="1"/>
  <c r="P134" i="1"/>
  <c r="Q134" i="1"/>
  <c r="R134" i="1"/>
  <c r="S134" i="1"/>
  <c r="T134" i="1"/>
  <c r="U134" i="1"/>
  <c r="V134" i="1"/>
  <c r="P135" i="1"/>
  <c r="Q135" i="1"/>
  <c r="R135" i="1"/>
  <c r="S135" i="1"/>
  <c r="T135" i="1"/>
  <c r="U135" i="1"/>
  <c r="V135" i="1"/>
  <c r="P136" i="1"/>
  <c r="Q136" i="1"/>
  <c r="R136" i="1"/>
  <c r="S136" i="1"/>
  <c r="T136" i="1"/>
  <c r="U136" i="1"/>
  <c r="V136" i="1"/>
  <c r="P137" i="1"/>
  <c r="Q137" i="1"/>
  <c r="R137" i="1"/>
  <c r="S137" i="1"/>
  <c r="T137" i="1"/>
  <c r="U137" i="1"/>
  <c r="V137" i="1"/>
  <c r="P138" i="1"/>
  <c r="Q138" i="1"/>
  <c r="R138" i="1"/>
  <c r="S138" i="1"/>
  <c r="T138" i="1"/>
  <c r="U138" i="1"/>
  <c r="V138" i="1"/>
  <c r="P139" i="1"/>
  <c r="Q139" i="1"/>
  <c r="R139" i="1"/>
  <c r="S139" i="1"/>
  <c r="T139" i="1"/>
  <c r="U139" i="1"/>
  <c r="V139" i="1"/>
  <c r="P140" i="1"/>
  <c r="Q140" i="1"/>
  <c r="R140" i="1"/>
  <c r="S140" i="1"/>
  <c r="T140" i="1"/>
  <c r="U140" i="1"/>
  <c r="V140" i="1"/>
  <c r="P141" i="1"/>
  <c r="Q141" i="1"/>
  <c r="R141" i="1"/>
  <c r="S141" i="1"/>
  <c r="T141" i="1"/>
  <c r="U141" i="1"/>
  <c r="V141" i="1"/>
  <c r="P142" i="1"/>
  <c r="Q142" i="1"/>
  <c r="R142" i="1"/>
  <c r="S142" i="1"/>
  <c r="T142" i="1"/>
  <c r="U142" i="1"/>
  <c r="V142" i="1"/>
  <c r="P143" i="1"/>
  <c r="Q143" i="1"/>
  <c r="R143" i="1"/>
  <c r="S143" i="1"/>
  <c r="T143" i="1"/>
  <c r="U143" i="1"/>
  <c r="V143" i="1"/>
  <c r="P144" i="1"/>
  <c r="Q144" i="1"/>
  <c r="R144" i="1"/>
  <c r="S144" i="1"/>
  <c r="T144" i="1"/>
  <c r="U144" i="1"/>
  <c r="V144" i="1"/>
  <c r="P145" i="1"/>
  <c r="Q145" i="1"/>
  <c r="R145" i="1"/>
  <c r="S145" i="1"/>
  <c r="T145" i="1"/>
  <c r="U145" i="1"/>
  <c r="V145" i="1"/>
  <c r="P146" i="1"/>
  <c r="Q146" i="1"/>
  <c r="R146" i="1"/>
  <c r="S146" i="1"/>
  <c r="T146" i="1"/>
  <c r="U146" i="1"/>
  <c r="V146" i="1"/>
  <c r="P147" i="1"/>
  <c r="Q147" i="1"/>
  <c r="R147" i="1"/>
  <c r="S147" i="1"/>
  <c r="T147" i="1"/>
  <c r="U147" i="1"/>
  <c r="V147" i="1"/>
  <c r="P148" i="1"/>
  <c r="Q148" i="1"/>
  <c r="R148" i="1"/>
  <c r="S148" i="1"/>
  <c r="T148" i="1"/>
  <c r="U148" i="1"/>
  <c r="V148" i="1"/>
  <c r="P362" i="1"/>
  <c r="Q362" i="1"/>
  <c r="R362" i="1"/>
  <c r="S362" i="1"/>
  <c r="T362" i="1"/>
  <c r="U362" i="1"/>
  <c r="V362" i="1"/>
  <c r="P149" i="1"/>
  <c r="Q149" i="1"/>
  <c r="R149" i="1"/>
  <c r="S149" i="1"/>
  <c r="T149" i="1"/>
  <c r="U149" i="1"/>
  <c r="V149" i="1"/>
  <c r="P150" i="1"/>
  <c r="Q150" i="1"/>
  <c r="R150" i="1"/>
  <c r="S150" i="1"/>
  <c r="T150" i="1"/>
  <c r="U150" i="1"/>
  <c r="V150" i="1"/>
  <c r="P151" i="1"/>
  <c r="Q151" i="1"/>
  <c r="R151" i="1"/>
  <c r="S151" i="1"/>
  <c r="T151" i="1"/>
  <c r="U151" i="1"/>
  <c r="V151" i="1"/>
  <c r="P152" i="1"/>
  <c r="Q152" i="1"/>
  <c r="R152" i="1"/>
  <c r="S152" i="1"/>
  <c r="T152" i="1"/>
  <c r="U152" i="1"/>
  <c r="V152" i="1"/>
  <c r="P153" i="1"/>
  <c r="Q153" i="1"/>
  <c r="R153" i="1"/>
  <c r="S153" i="1"/>
  <c r="T153" i="1"/>
  <c r="U153" i="1"/>
  <c r="V153" i="1"/>
  <c r="P154" i="1"/>
  <c r="Q154" i="1"/>
  <c r="R154" i="1"/>
  <c r="S154" i="1"/>
  <c r="T154" i="1"/>
  <c r="U154" i="1"/>
  <c r="V154" i="1"/>
  <c r="P155" i="1"/>
  <c r="Q155" i="1"/>
  <c r="R155" i="1"/>
  <c r="S155" i="1"/>
  <c r="T155" i="1"/>
  <c r="U155" i="1"/>
  <c r="V155" i="1"/>
  <c r="P156" i="1"/>
  <c r="Q156" i="1"/>
  <c r="R156" i="1"/>
  <c r="S156" i="1"/>
  <c r="T156" i="1"/>
  <c r="U156" i="1"/>
  <c r="V156" i="1"/>
  <c r="P356" i="1"/>
  <c r="Q356" i="1"/>
  <c r="R356" i="1"/>
  <c r="S356" i="1"/>
  <c r="T356" i="1"/>
  <c r="U356" i="1"/>
  <c r="V356" i="1"/>
  <c r="P119" i="1"/>
  <c r="Q119" i="1"/>
  <c r="R119" i="1"/>
  <c r="S119" i="1"/>
  <c r="T119" i="1"/>
  <c r="U119" i="1"/>
  <c r="V119" i="1"/>
  <c r="P157" i="1"/>
  <c r="Q157" i="1"/>
  <c r="R157" i="1"/>
  <c r="S157" i="1"/>
  <c r="T157" i="1"/>
  <c r="U157" i="1"/>
  <c r="V157" i="1"/>
  <c r="P158" i="1"/>
  <c r="Q158" i="1"/>
  <c r="R158" i="1"/>
  <c r="S158" i="1"/>
  <c r="T158" i="1"/>
  <c r="U158" i="1"/>
  <c r="V158" i="1"/>
  <c r="P159" i="1"/>
  <c r="Q159" i="1"/>
  <c r="R159" i="1"/>
  <c r="S159" i="1"/>
  <c r="T159" i="1"/>
  <c r="U159" i="1"/>
  <c r="V159" i="1"/>
  <c r="P160" i="1"/>
  <c r="Q160" i="1"/>
  <c r="R160" i="1"/>
  <c r="S160" i="1"/>
  <c r="T160" i="1"/>
  <c r="U160" i="1"/>
  <c r="V160" i="1"/>
  <c r="P161" i="1"/>
  <c r="Q161" i="1"/>
  <c r="R161" i="1"/>
  <c r="S161" i="1"/>
  <c r="T161" i="1"/>
  <c r="U161" i="1"/>
  <c r="V161" i="1"/>
  <c r="P341" i="1"/>
  <c r="Q341" i="1"/>
  <c r="R341" i="1"/>
  <c r="S341" i="1"/>
  <c r="T341" i="1"/>
  <c r="U341" i="1"/>
  <c r="V341" i="1"/>
  <c r="P162" i="1"/>
  <c r="Q162" i="1"/>
  <c r="R162" i="1"/>
  <c r="S162" i="1"/>
  <c r="T162" i="1"/>
  <c r="U162" i="1"/>
  <c r="V162" i="1"/>
  <c r="P163" i="1"/>
  <c r="Q163" i="1"/>
  <c r="R163" i="1"/>
  <c r="S163" i="1"/>
  <c r="T163" i="1"/>
  <c r="U163" i="1"/>
  <c r="V163" i="1"/>
  <c r="P164" i="1"/>
  <c r="Q164" i="1"/>
  <c r="R164" i="1"/>
  <c r="S164" i="1"/>
  <c r="T164" i="1"/>
  <c r="U164" i="1"/>
  <c r="V164" i="1"/>
  <c r="P165" i="1"/>
  <c r="Q165" i="1"/>
  <c r="R165" i="1"/>
  <c r="S165" i="1"/>
  <c r="T165" i="1"/>
  <c r="U165" i="1"/>
  <c r="V165" i="1"/>
  <c r="P166" i="1"/>
  <c r="Q166" i="1"/>
  <c r="R166" i="1"/>
  <c r="S166" i="1"/>
  <c r="T166" i="1"/>
  <c r="U166" i="1"/>
  <c r="V166" i="1"/>
  <c r="P167" i="1"/>
  <c r="Q167" i="1"/>
  <c r="R167" i="1"/>
  <c r="S167" i="1"/>
  <c r="T167" i="1"/>
  <c r="U167" i="1"/>
  <c r="V167" i="1"/>
  <c r="P168" i="1"/>
  <c r="Q168" i="1"/>
  <c r="R168" i="1"/>
  <c r="S168" i="1"/>
  <c r="T168" i="1"/>
  <c r="U168" i="1"/>
  <c r="V168" i="1"/>
  <c r="P169" i="1"/>
  <c r="Q169" i="1"/>
  <c r="R169" i="1"/>
  <c r="S169" i="1"/>
  <c r="T169" i="1"/>
  <c r="U169" i="1"/>
  <c r="V169" i="1"/>
  <c r="P170" i="1"/>
  <c r="Q170" i="1"/>
  <c r="R170" i="1"/>
  <c r="S170" i="1"/>
  <c r="T170" i="1"/>
  <c r="U170" i="1"/>
  <c r="V170" i="1"/>
  <c r="P171" i="1"/>
  <c r="Q171" i="1"/>
  <c r="R171" i="1"/>
  <c r="S171" i="1"/>
  <c r="T171" i="1"/>
  <c r="U171" i="1"/>
  <c r="V171" i="1"/>
  <c r="P172" i="1"/>
  <c r="Q172" i="1"/>
  <c r="R172" i="1"/>
  <c r="S172" i="1"/>
  <c r="T172" i="1"/>
  <c r="U172" i="1"/>
  <c r="V172" i="1"/>
  <c r="P173" i="1"/>
  <c r="Q173" i="1"/>
  <c r="R173" i="1"/>
  <c r="S173" i="1"/>
  <c r="T173" i="1"/>
  <c r="U173" i="1"/>
  <c r="V173" i="1"/>
  <c r="P174" i="1"/>
  <c r="Q174" i="1"/>
  <c r="R174" i="1"/>
  <c r="S174" i="1"/>
  <c r="T174" i="1"/>
  <c r="U174" i="1"/>
  <c r="V174" i="1"/>
  <c r="P175" i="1"/>
  <c r="Q175" i="1"/>
  <c r="R175" i="1"/>
  <c r="S175" i="1"/>
  <c r="T175" i="1"/>
  <c r="U175" i="1"/>
  <c r="V175" i="1"/>
  <c r="P176" i="1"/>
  <c r="Q176" i="1"/>
  <c r="R176" i="1"/>
  <c r="S176" i="1"/>
  <c r="T176" i="1"/>
  <c r="U176" i="1"/>
  <c r="V176" i="1"/>
  <c r="P177" i="1"/>
  <c r="Q177" i="1"/>
  <c r="R177" i="1"/>
  <c r="S177" i="1"/>
  <c r="T177" i="1"/>
  <c r="U177" i="1"/>
  <c r="V177" i="1"/>
  <c r="P367" i="1"/>
  <c r="Q367" i="1"/>
  <c r="R367" i="1"/>
  <c r="S367" i="1"/>
  <c r="T367" i="1"/>
  <c r="U367" i="1"/>
  <c r="V367" i="1"/>
  <c r="P178" i="1"/>
  <c r="Q178" i="1"/>
  <c r="R178" i="1"/>
  <c r="S178" i="1"/>
  <c r="T178" i="1"/>
  <c r="U178" i="1"/>
  <c r="V178" i="1"/>
  <c r="P179" i="1"/>
  <c r="Q179" i="1"/>
  <c r="R179" i="1"/>
  <c r="S179" i="1"/>
  <c r="T179" i="1"/>
  <c r="U179" i="1"/>
  <c r="V179" i="1"/>
  <c r="P180" i="1"/>
  <c r="Q180" i="1"/>
  <c r="R180" i="1"/>
  <c r="S180" i="1"/>
  <c r="T180" i="1"/>
  <c r="U180" i="1"/>
  <c r="V180" i="1"/>
  <c r="P181" i="1"/>
  <c r="Q181" i="1"/>
  <c r="R181" i="1"/>
  <c r="S181" i="1"/>
  <c r="T181" i="1"/>
  <c r="U181" i="1"/>
  <c r="V181" i="1"/>
  <c r="P182" i="1"/>
  <c r="Q182" i="1"/>
  <c r="R182" i="1"/>
  <c r="S182" i="1"/>
  <c r="T182" i="1"/>
  <c r="U182" i="1"/>
  <c r="V182" i="1"/>
  <c r="P183" i="1"/>
  <c r="Q183" i="1"/>
  <c r="R183" i="1"/>
  <c r="S183" i="1"/>
  <c r="T183" i="1"/>
  <c r="U183" i="1"/>
  <c r="V183" i="1"/>
  <c r="P184" i="1"/>
  <c r="Q184" i="1"/>
  <c r="R184" i="1"/>
  <c r="S184" i="1"/>
  <c r="T184" i="1"/>
  <c r="U184" i="1"/>
  <c r="V184" i="1"/>
  <c r="P185" i="1"/>
  <c r="Q185" i="1"/>
  <c r="R185" i="1"/>
  <c r="S185" i="1"/>
  <c r="T185" i="1"/>
  <c r="U185" i="1"/>
  <c r="V185" i="1"/>
  <c r="P186" i="1"/>
  <c r="Q186" i="1"/>
  <c r="R186" i="1"/>
  <c r="S186" i="1"/>
  <c r="T186" i="1"/>
  <c r="U186" i="1"/>
  <c r="V186" i="1"/>
  <c r="P187" i="1"/>
  <c r="Q187" i="1"/>
  <c r="R187" i="1"/>
  <c r="S187" i="1"/>
  <c r="T187" i="1"/>
  <c r="U187" i="1"/>
  <c r="V187" i="1"/>
  <c r="P188" i="1"/>
  <c r="Q188" i="1"/>
  <c r="R188" i="1"/>
  <c r="S188" i="1"/>
  <c r="T188" i="1"/>
  <c r="U188" i="1"/>
  <c r="V188" i="1"/>
  <c r="P189" i="1"/>
  <c r="Q189" i="1"/>
  <c r="R189" i="1"/>
  <c r="S189" i="1"/>
  <c r="T189" i="1"/>
  <c r="U189" i="1"/>
  <c r="V189" i="1"/>
  <c r="P190" i="1"/>
  <c r="Q190" i="1"/>
  <c r="R190" i="1"/>
  <c r="S190" i="1"/>
  <c r="T190" i="1"/>
  <c r="U190" i="1"/>
  <c r="V190" i="1"/>
  <c r="P191" i="1"/>
  <c r="Q191" i="1"/>
  <c r="R191" i="1"/>
  <c r="S191" i="1"/>
  <c r="T191" i="1"/>
  <c r="U191" i="1"/>
  <c r="V191" i="1"/>
  <c r="P192" i="1"/>
  <c r="Q192" i="1"/>
  <c r="R192" i="1"/>
  <c r="S192" i="1"/>
  <c r="T192" i="1"/>
  <c r="U192" i="1"/>
  <c r="V192" i="1"/>
  <c r="P193" i="1"/>
  <c r="Q193" i="1"/>
  <c r="R193" i="1"/>
  <c r="S193" i="1"/>
  <c r="T193" i="1"/>
  <c r="U193" i="1"/>
  <c r="V193" i="1"/>
  <c r="P342" i="1"/>
  <c r="Q342" i="1"/>
  <c r="R342" i="1"/>
  <c r="S342" i="1"/>
  <c r="T342" i="1"/>
  <c r="U342" i="1"/>
  <c r="V342" i="1"/>
  <c r="P270" i="1"/>
  <c r="P269" i="1"/>
  <c r="P268" i="1"/>
  <c r="P267" i="1"/>
  <c r="P266" i="1"/>
  <c r="P265" i="1"/>
  <c r="P264" i="1"/>
  <c r="P251" i="1"/>
  <c r="P257" i="1"/>
  <c r="P248" i="1"/>
  <c r="P250" i="1"/>
  <c r="P249" i="1"/>
  <c r="P254" i="1"/>
  <c r="P260" i="1"/>
  <c r="P263" i="1"/>
  <c r="P258" i="1"/>
  <c r="P255" i="1"/>
  <c r="P261" i="1"/>
  <c r="P252" i="1"/>
  <c r="P256" i="1"/>
  <c r="P253" i="1"/>
  <c r="P262" i="1"/>
  <c r="P234" i="1"/>
  <c r="P237" i="1"/>
  <c r="P247" i="1"/>
  <c r="P235" i="1"/>
  <c r="P239" i="1"/>
  <c r="P246" i="1"/>
  <c r="P352" i="1"/>
  <c r="P351" i="1"/>
  <c r="P238" i="1"/>
  <c r="P242" i="1"/>
  <c r="P241" i="1"/>
  <c r="P244" i="1"/>
  <c r="P233" i="1"/>
  <c r="P243" i="1"/>
  <c r="P245" i="1"/>
  <c r="P219" i="1"/>
  <c r="P236" i="1"/>
  <c r="P230" i="1"/>
  <c r="P225" i="1"/>
  <c r="P232" i="1"/>
  <c r="P217" i="1"/>
  <c r="P222" i="1"/>
  <c r="P229" i="1"/>
  <c r="P231" i="1"/>
  <c r="P221" i="1"/>
  <c r="P227" i="1"/>
  <c r="P224" i="1"/>
  <c r="P218" i="1"/>
  <c r="P223" i="1"/>
  <c r="P228" i="1"/>
  <c r="P220" i="1"/>
  <c r="P226" i="1"/>
  <c r="P216" i="1"/>
  <c r="P212" i="1"/>
  <c r="P215" i="1"/>
  <c r="P214" i="1"/>
  <c r="P211" i="1"/>
  <c r="P213" i="1"/>
  <c r="P210" i="1"/>
  <c r="P209" i="1"/>
  <c r="P208" i="1"/>
  <c r="P207" i="1"/>
  <c r="P206" i="1"/>
  <c r="P259" i="1"/>
  <c r="P205" i="1"/>
  <c r="P204" i="1"/>
  <c r="P203" i="1"/>
  <c r="P202" i="1"/>
  <c r="P201" i="1"/>
  <c r="P200" i="1"/>
  <c r="P199" i="1"/>
  <c r="P198" i="1"/>
  <c r="P197" i="1"/>
  <c r="P196" i="1"/>
  <c r="P195" i="1"/>
  <c r="P194" i="1"/>
  <c r="P100" i="1"/>
  <c r="P99" i="1"/>
  <c r="P98" i="1"/>
  <c r="P97" i="1"/>
  <c r="P96" i="1"/>
  <c r="P95" i="1"/>
  <c r="P94" i="1"/>
  <c r="P93" i="1"/>
  <c r="P92" i="1"/>
  <c r="P364"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346"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371" i="1"/>
  <c r="P12" i="1"/>
  <c r="P11" i="1"/>
  <c r="V271" i="1"/>
  <c r="U271" i="1"/>
  <c r="T271" i="1"/>
  <c r="V270" i="1"/>
  <c r="U270" i="1"/>
  <c r="T270" i="1"/>
  <c r="V269" i="1"/>
  <c r="U269" i="1"/>
  <c r="T269" i="1"/>
  <c r="V268" i="1"/>
  <c r="U268" i="1"/>
  <c r="T268" i="1"/>
  <c r="V267" i="1"/>
  <c r="U267" i="1"/>
  <c r="T267" i="1"/>
  <c r="V266" i="1"/>
  <c r="U266" i="1"/>
  <c r="T266" i="1"/>
  <c r="V265" i="1"/>
  <c r="U265" i="1"/>
  <c r="T265" i="1"/>
  <c r="V264" i="1"/>
  <c r="U264" i="1"/>
  <c r="T264" i="1"/>
  <c r="V251" i="1"/>
  <c r="U251" i="1"/>
  <c r="T251" i="1"/>
  <c r="V257" i="1"/>
  <c r="U257" i="1"/>
  <c r="T257" i="1"/>
  <c r="V248" i="1"/>
  <c r="U248" i="1"/>
  <c r="T248" i="1"/>
  <c r="V250" i="1"/>
  <c r="U250" i="1"/>
  <c r="T250" i="1"/>
  <c r="V249" i="1"/>
  <c r="U249" i="1"/>
  <c r="T249" i="1"/>
  <c r="V254" i="1"/>
  <c r="U254" i="1"/>
  <c r="T254" i="1"/>
  <c r="V260" i="1"/>
  <c r="U260" i="1"/>
  <c r="T260" i="1"/>
  <c r="V263" i="1"/>
  <c r="U263" i="1"/>
  <c r="T263" i="1"/>
  <c r="V258" i="1"/>
  <c r="U258" i="1"/>
  <c r="T258" i="1"/>
  <c r="V255" i="1"/>
  <c r="U255" i="1"/>
  <c r="T255" i="1"/>
  <c r="V261" i="1"/>
  <c r="U261" i="1"/>
  <c r="T261" i="1"/>
  <c r="V252" i="1"/>
  <c r="U252" i="1"/>
  <c r="T252" i="1"/>
  <c r="V256" i="1"/>
  <c r="U256" i="1"/>
  <c r="T256" i="1"/>
  <c r="V253" i="1"/>
  <c r="U253" i="1"/>
  <c r="T253" i="1"/>
  <c r="V262" i="1"/>
  <c r="U262" i="1"/>
  <c r="T262" i="1"/>
  <c r="V234" i="1"/>
  <c r="U234" i="1"/>
  <c r="T234" i="1"/>
  <c r="V237" i="1"/>
  <c r="U237" i="1"/>
  <c r="T237" i="1"/>
  <c r="V247" i="1"/>
  <c r="U247" i="1"/>
  <c r="T247" i="1"/>
  <c r="V235" i="1"/>
  <c r="U235" i="1"/>
  <c r="T235" i="1"/>
  <c r="V239" i="1"/>
  <c r="U239" i="1"/>
  <c r="T239" i="1"/>
  <c r="V246" i="1"/>
  <c r="U246" i="1"/>
  <c r="T246" i="1"/>
  <c r="V352" i="1"/>
  <c r="U352" i="1"/>
  <c r="T352" i="1"/>
  <c r="V351" i="1"/>
  <c r="U351" i="1"/>
  <c r="T351" i="1"/>
  <c r="V238" i="1"/>
  <c r="U238" i="1"/>
  <c r="T238" i="1"/>
  <c r="V242" i="1"/>
  <c r="U242" i="1"/>
  <c r="T242" i="1"/>
  <c r="V241" i="1"/>
  <c r="U241" i="1"/>
  <c r="T241" i="1"/>
  <c r="V244" i="1"/>
  <c r="U244" i="1"/>
  <c r="T244" i="1"/>
  <c r="V233" i="1"/>
  <c r="U233" i="1"/>
  <c r="T233" i="1"/>
  <c r="V243" i="1"/>
  <c r="U243" i="1"/>
  <c r="T243" i="1"/>
  <c r="V245" i="1"/>
  <c r="U245" i="1"/>
  <c r="T245" i="1"/>
  <c r="V219" i="1"/>
  <c r="U219" i="1"/>
  <c r="T219" i="1"/>
  <c r="V236" i="1"/>
  <c r="U236" i="1"/>
  <c r="T236" i="1"/>
  <c r="V230" i="1"/>
  <c r="U230" i="1"/>
  <c r="T230" i="1"/>
  <c r="V225" i="1"/>
  <c r="U225" i="1"/>
  <c r="T225" i="1"/>
  <c r="V232" i="1"/>
  <c r="U232" i="1"/>
  <c r="T232" i="1"/>
  <c r="V217" i="1"/>
  <c r="U217" i="1"/>
  <c r="T217" i="1"/>
  <c r="V222" i="1"/>
  <c r="U222" i="1"/>
  <c r="T222" i="1"/>
  <c r="V229" i="1"/>
  <c r="U229" i="1"/>
  <c r="T229" i="1"/>
  <c r="V231" i="1"/>
  <c r="U231" i="1"/>
  <c r="T231" i="1"/>
  <c r="V221" i="1"/>
  <c r="U221" i="1"/>
  <c r="T221" i="1"/>
  <c r="V227" i="1"/>
  <c r="U227" i="1"/>
  <c r="T227" i="1"/>
  <c r="V224" i="1"/>
  <c r="U224" i="1"/>
  <c r="T224" i="1"/>
  <c r="V218" i="1"/>
  <c r="U218" i="1"/>
  <c r="T218" i="1"/>
  <c r="V223" i="1"/>
  <c r="U223" i="1"/>
  <c r="T223" i="1"/>
  <c r="V228" i="1"/>
  <c r="U228" i="1"/>
  <c r="T228" i="1"/>
  <c r="V220" i="1"/>
  <c r="U220" i="1"/>
  <c r="T220" i="1"/>
  <c r="V226" i="1"/>
  <c r="U226" i="1"/>
  <c r="T226" i="1"/>
  <c r="V216" i="1"/>
  <c r="U216" i="1"/>
  <c r="T216" i="1"/>
  <c r="V212" i="1"/>
  <c r="U212" i="1"/>
  <c r="T212" i="1"/>
  <c r="V215" i="1"/>
  <c r="U215" i="1"/>
  <c r="T215" i="1"/>
  <c r="V214" i="1"/>
  <c r="U214" i="1"/>
  <c r="T214" i="1"/>
  <c r="V211" i="1"/>
  <c r="U211" i="1"/>
  <c r="T211" i="1"/>
  <c r="V213" i="1"/>
  <c r="U213" i="1"/>
  <c r="T213" i="1"/>
  <c r="V210" i="1"/>
  <c r="U210" i="1"/>
  <c r="T210" i="1"/>
  <c r="V209" i="1"/>
  <c r="U209" i="1"/>
  <c r="T209" i="1"/>
  <c r="V208" i="1"/>
  <c r="U208" i="1"/>
  <c r="T208" i="1"/>
  <c r="V207" i="1"/>
  <c r="U207" i="1"/>
  <c r="T207" i="1"/>
  <c r="V206" i="1"/>
  <c r="U206" i="1"/>
  <c r="T206" i="1"/>
  <c r="V259" i="1"/>
  <c r="U259" i="1"/>
  <c r="T259" i="1"/>
  <c r="V205" i="1"/>
  <c r="U205" i="1"/>
  <c r="T205" i="1"/>
  <c r="V204" i="1"/>
  <c r="U204" i="1"/>
  <c r="T204" i="1"/>
  <c r="V203" i="1"/>
  <c r="U203" i="1"/>
  <c r="T203" i="1"/>
  <c r="V202" i="1"/>
  <c r="U202" i="1"/>
  <c r="T202" i="1"/>
  <c r="V201" i="1"/>
  <c r="U201" i="1"/>
  <c r="T201" i="1"/>
  <c r="V200" i="1"/>
  <c r="U200" i="1"/>
  <c r="T200" i="1"/>
  <c r="V199" i="1"/>
  <c r="U199" i="1"/>
  <c r="T199" i="1"/>
  <c r="V198" i="1"/>
  <c r="U198" i="1"/>
  <c r="T198" i="1"/>
  <c r="V197" i="1"/>
  <c r="U197" i="1"/>
  <c r="T197" i="1"/>
  <c r="V196" i="1"/>
  <c r="U196" i="1"/>
  <c r="T196" i="1"/>
  <c r="V195" i="1"/>
  <c r="U195" i="1"/>
  <c r="T195" i="1"/>
  <c r="V194" i="1"/>
  <c r="U194" i="1"/>
  <c r="T194" i="1"/>
  <c r="V100" i="1"/>
  <c r="U100" i="1"/>
  <c r="T100" i="1"/>
  <c r="V99" i="1"/>
  <c r="U99" i="1"/>
  <c r="T99" i="1"/>
  <c r="V98" i="1"/>
  <c r="U98" i="1"/>
  <c r="T98" i="1"/>
  <c r="V97" i="1"/>
  <c r="U97" i="1"/>
  <c r="T97" i="1"/>
  <c r="V96" i="1"/>
  <c r="U96" i="1"/>
  <c r="T96" i="1"/>
  <c r="V95" i="1"/>
  <c r="U95" i="1"/>
  <c r="T95" i="1"/>
  <c r="V94" i="1"/>
  <c r="U94" i="1"/>
  <c r="T94" i="1"/>
  <c r="V93" i="1"/>
  <c r="U93" i="1"/>
  <c r="T93" i="1"/>
  <c r="V92" i="1"/>
  <c r="U92" i="1"/>
  <c r="T92" i="1"/>
  <c r="V364" i="1"/>
  <c r="U364" i="1"/>
  <c r="T364" i="1"/>
  <c r="V91" i="1"/>
  <c r="U91" i="1"/>
  <c r="T91" i="1"/>
  <c r="V90" i="1"/>
  <c r="U90" i="1"/>
  <c r="T90" i="1"/>
  <c r="V89" i="1"/>
  <c r="U89" i="1"/>
  <c r="T89" i="1"/>
  <c r="V88" i="1"/>
  <c r="U88" i="1"/>
  <c r="T88" i="1"/>
  <c r="V87" i="1"/>
  <c r="U87" i="1"/>
  <c r="T87" i="1"/>
  <c r="V86" i="1"/>
  <c r="U86" i="1"/>
  <c r="T86" i="1"/>
  <c r="V85" i="1"/>
  <c r="U85" i="1"/>
  <c r="T85" i="1"/>
  <c r="V84" i="1"/>
  <c r="U84" i="1"/>
  <c r="T84" i="1"/>
  <c r="V83" i="1"/>
  <c r="U83" i="1"/>
  <c r="T83" i="1"/>
  <c r="V82" i="1"/>
  <c r="U82" i="1"/>
  <c r="T82" i="1"/>
  <c r="V81" i="1"/>
  <c r="U81" i="1"/>
  <c r="T81" i="1"/>
  <c r="V80" i="1"/>
  <c r="U80" i="1"/>
  <c r="T80" i="1"/>
  <c r="V79" i="1"/>
  <c r="U79" i="1"/>
  <c r="T79" i="1"/>
  <c r="V78" i="1"/>
  <c r="U78" i="1"/>
  <c r="T78" i="1"/>
  <c r="V77" i="1"/>
  <c r="U77" i="1"/>
  <c r="T77" i="1"/>
  <c r="V76" i="1"/>
  <c r="U76" i="1"/>
  <c r="T76" i="1"/>
  <c r="V75" i="1"/>
  <c r="U75" i="1"/>
  <c r="T75" i="1"/>
  <c r="V74" i="1"/>
  <c r="U74" i="1"/>
  <c r="T74" i="1"/>
  <c r="V73" i="1"/>
  <c r="U73" i="1"/>
  <c r="T73" i="1"/>
  <c r="V72" i="1"/>
  <c r="U72" i="1"/>
  <c r="T72" i="1"/>
  <c r="V71" i="1"/>
  <c r="U71" i="1"/>
  <c r="T71" i="1"/>
  <c r="V70" i="1"/>
  <c r="U70" i="1"/>
  <c r="T70" i="1"/>
  <c r="V69" i="1"/>
  <c r="U69" i="1"/>
  <c r="T69" i="1"/>
  <c r="V68" i="1"/>
  <c r="U68" i="1"/>
  <c r="T68" i="1"/>
  <c r="V67" i="1"/>
  <c r="U67" i="1"/>
  <c r="T67" i="1"/>
  <c r="V66" i="1"/>
  <c r="U66" i="1"/>
  <c r="T66" i="1"/>
  <c r="V65" i="1"/>
  <c r="U65" i="1"/>
  <c r="T65" i="1"/>
  <c r="V64" i="1"/>
  <c r="U64" i="1"/>
  <c r="T64" i="1"/>
  <c r="V63" i="1"/>
  <c r="U63" i="1"/>
  <c r="T63" i="1"/>
  <c r="V62" i="1"/>
  <c r="U62" i="1"/>
  <c r="T62" i="1"/>
  <c r="V61" i="1"/>
  <c r="U61" i="1"/>
  <c r="T61" i="1"/>
  <c r="V60" i="1"/>
  <c r="U60" i="1"/>
  <c r="T60" i="1"/>
  <c r="V59" i="1"/>
  <c r="U59" i="1"/>
  <c r="T59" i="1"/>
  <c r="V58" i="1"/>
  <c r="U58" i="1"/>
  <c r="T58" i="1"/>
  <c r="V57" i="1"/>
  <c r="U57" i="1"/>
  <c r="T57" i="1"/>
  <c r="V346" i="1"/>
  <c r="U346" i="1"/>
  <c r="T346" i="1"/>
  <c r="V56" i="1"/>
  <c r="U56" i="1"/>
  <c r="T56" i="1"/>
  <c r="V55" i="1"/>
  <c r="U55" i="1"/>
  <c r="T55" i="1"/>
  <c r="V54" i="1"/>
  <c r="U54" i="1"/>
  <c r="T54" i="1"/>
  <c r="V53" i="1"/>
  <c r="U53" i="1"/>
  <c r="T53" i="1"/>
  <c r="V52" i="1"/>
  <c r="U52" i="1"/>
  <c r="T52" i="1"/>
  <c r="V51" i="1"/>
  <c r="U51" i="1"/>
  <c r="T51" i="1"/>
  <c r="V50" i="1"/>
  <c r="U50" i="1"/>
  <c r="T50" i="1"/>
  <c r="V49" i="1"/>
  <c r="U49" i="1"/>
  <c r="T49" i="1"/>
  <c r="V48" i="1"/>
  <c r="U48" i="1"/>
  <c r="T48" i="1"/>
  <c r="V47" i="1"/>
  <c r="U47" i="1"/>
  <c r="T47" i="1"/>
  <c r="V46" i="1"/>
  <c r="U46" i="1"/>
  <c r="T46" i="1"/>
  <c r="V45" i="1"/>
  <c r="U45" i="1"/>
  <c r="T45" i="1"/>
  <c r="V44" i="1"/>
  <c r="U44" i="1"/>
  <c r="T44" i="1"/>
  <c r="V43" i="1"/>
  <c r="U43" i="1"/>
  <c r="T43" i="1"/>
  <c r="V42" i="1"/>
  <c r="U42" i="1"/>
  <c r="T42" i="1"/>
  <c r="V41" i="1"/>
  <c r="U41" i="1"/>
  <c r="T41" i="1"/>
  <c r="V40" i="1"/>
  <c r="U40" i="1"/>
  <c r="T40" i="1"/>
  <c r="V39" i="1"/>
  <c r="U39" i="1"/>
  <c r="T39" i="1"/>
  <c r="V38" i="1"/>
  <c r="U38" i="1"/>
  <c r="T38" i="1"/>
  <c r="V37" i="1"/>
  <c r="U37" i="1"/>
  <c r="T37" i="1"/>
  <c r="V36" i="1"/>
  <c r="U36" i="1"/>
  <c r="T36" i="1"/>
  <c r="V35" i="1"/>
  <c r="U35" i="1"/>
  <c r="T35" i="1"/>
  <c r="V34" i="1"/>
  <c r="U34" i="1"/>
  <c r="T34" i="1"/>
  <c r="V33" i="1"/>
  <c r="U33" i="1"/>
  <c r="T33" i="1"/>
  <c r="V32" i="1"/>
  <c r="U32" i="1"/>
  <c r="T32" i="1"/>
  <c r="V31" i="1"/>
  <c r="U31" i="1"/>
  <c r="T31" i="1"/>
  <c r="V30" i="1"/>
  <c r="U30" i="1"/>
  <c r="T30" i="1"/>
  <c r="V29" i="1"/>
  <c r="U29" i="1"/>
  <c r="T29" i="1"/>
  <c r="V28" i="1"/>
  <c r="U28" i="1"/>
  <c r="T28" i="1"/>
  <c r="V27" i="1"/>
  <c r="U27" i="1"/>
  <c r="T27" i="1"/>
  <c r="V26" i="1"/>
  <c r="U26" i="1"/>
  <c r="T26" i="1"/>
  <c r="V25" i="1"/>
  <c r="U25" i="1"/>
  <c r="T25" i="1"/>
  <c r="V24" i="1"/>
  <c r="U24" i="1"/>
  <c r="T24" i="1"/>
  <c r="V23" i="1"/>
  <c r="U23" i="1"/>
  <c r="T23" i="1"/>
  <c r="V22" i="1"/>
  <c r="U22" i="1"/>
  <c r="T22" i="1"/>
  <c r="V21" i="1"/>
  <c r="U21" i="1"/>
  <c r="T21" i="1"/>
  <c r="V20" i="1"/>
  <c r="U20" i="1"/>
  <c r="T20" i="1"/>
  <c r="V19" i="1"/>
  <c r="U19" i="1"/>
  <c r="T19" i="1"/>
  <c r="V18" i="1"/>
  <c r="U18" i="1"/>
  <c r="T18" i="1"/>
  <c r="V17" i="1"/>
  <c r="U17" i="1"/>
  <c r="T17" i="1"/>
  <c r="V16" i="1"/>
  <c r="U16" i="1"/>
  <c r="T16" i="1"/>
  <c r="V15" i="1"/>
  <c r="U15" i="1"/>
  <c r="T15" i="1"/>
  <c r="V14" i="1"/>
  <c r="U14" i="1"/>
  <c r="T14" i="1"/>
  <c r="V13" i="1"/>
  <c r="U13" i="1"/>
  <c r="T13" i="1"/>
  <c r="V371" i="1"/>
  <c r="U371" i="1"/>
  <c r="T371" i="1"/>
  <c r="V12" i="1"/>
  <c r="U12" i="1"/>
  <c r="T12" i="1"/>
  <c r="V11" i="1"/>
  <c r="U11" i="1"/>
  <c r="T11" i="1"/>
  <c r="V10" i="1"/>
  <c r="U10" i="1"/>
  <c r="P8" i="1"/>
  <c r="P7" i="1"/>
  <c r="P6" i="1"/>
  <c r="P5" i="1"/>
  <c r="P4" i="1"/>
  <c r="P10" i="1"/>
  <c r="Q270" i="1"/>
  <c r="Q269" i="1"/>
  <c r="Q268" i="1"/>
  <c r="Q267" i="1"/>
  <c r="Q266" i="1"/>
  <c r="Q265" i="1"/>
  <c r="Q264" i="1"/>
  <c r="Q251" i="1"/>
  <c r="Q257" i="1"/>
  <c r="Q248" i="1"/>
  <c r="Q250" i="1"/>
  <c r="Q249" i="1"/>
  <c r="Q254" i="1"/>
  <c r="Q260" i="1"/>
  <c r="Q263" i="1"/>
  <c r="Q258" i="1"/>
  <c r="Q255" i="1"/>
  <c r="Q261" i="1"/>
  <c r="Q252" i="1"/>
  <c r="Q256" i="1"/>
  <c r="Q253" i="1"/>
  <c r="Q262" i="1"/>
  <c r="Q234" i="1"/>
  <c r="Q237" i="1"/>
  <c r="Q247" i="1"/>
  <c r="Q235" i="1"/>
  <c r="Q239" i="1"/>
  <c r="Q246" i="1"/>
  <c r="Q352" i="1"/>
  <c r="Q351" i="1"/>
  <c r="Q238" i="1"/>
  <c r="Q242" i="1"/>
  <c r="Q241" i="1"/>
  <c r="Q244" i="1"/>
  <c r="Q233" i="1"/>
  <c r="Q243" i="1"/>
  <c r="Q245" i="1"/>
  <c r="Q219" i="1"/>
  <c r="Q236" i="1"/>
  <c r="Q230" i="1"/>
  <c r="Q225" i="1"/>
  <c r="Q232" i="1"/>
  <c r="Q217" i="1"/>
  <c r="Q222" i="1"/>
  <c r="Q229" i="1"/>
  <c r="Q231" i="1"/>
  <c r="Q221" i="1"/>
  <c r="Q227" i="1"/>
  <c r="Q224" i="1"/>
  <c r="Q218" i="1"/>
  <c r="Q223" i="1"/>
  <c r="Q228" i="1"/>
  <c r="Q220" i="1"/>
  <c r="Q226" i="1"/>
  <c r="Q216" i="1"/>
  <c r="Q212" i="1"/>
  <c r="Q215" i="1"/>
  <c r="Q214" i="1"/>
  <c r="Q211" i="1"/>
  <c r="Q213" i="1"/>
  <c r="Q210" i="1"/>
  <c r="Q209" i="1"/>
  <c r="Q208" i="1"/>
  <c r="Q207" i="1"/>
  <c r="Q206" i="1"/>
  <c r="Q259" i="1"/>
  <c r="Q205" i="1"/>
  <c r="Q204" i="1"/>
  <c r="Q203" i="1"/>
  <c r="Q202" i="1"/>
  <c r="Q201" i="1"/>
  <c r="Q200" i="1"/>
  <c r="Q199" i="1"/>
  <c r="Q198" i="1"/>
  <c r="Q197" i="1"/>
  <c r="Q196" i="1"/>
  <c r="Q195" i="1"/>
  <c r="Q194" i="1"/>
  <c r="Q100" i="1"/>
  <c r="Q99" i="1"/>
  <c r="Q98" i="1"/>
  <c r="Q97" i="1"/>
  <c r="Q96" i="1"/>
  <c r="Q95" i="1"/>
  <c r="Q94" i="1"/>
  <c r="Q93" i="1"/>
  <c r="Q92" i="1"/>
  <c r="Q364"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346"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371" i="1"/>
  <c r="Q12" i="1"/>
  <c r="Q11" i="1"/>
  <c r="Q10" i="1"/>
  <c r="R270" i="1"/>
  <c r="R269" i="1"/>
  <c r="R268" i="1"/>
  <c r="R267" i="1"/>
  <c r="R266" i="1"/>
  <c r="R265" i="1"/>
  <c r="R264" i="1"/>
  <c r="R251" i="1"/>
  <c r="R257" i="1"/>
  <c r="R248" i="1"/>
  <c r="R250" i="1"/>
  <c r="R249" i="1"/>
  <c r="R254" i="1"/>
  <c r="R260" i="1"/>
  <c r="R263" i="1"/>
  <c r="R258" i="1"/>
  <c r="R255" i="1"/>
  <c r="R261" i="1"/>
  <c r="R252" i="1"/>
  <c r="R256" i="1"/>
  <c r="R253" i="1"/>
  <c r="R262" i="1"/>
  <c r="R234" i="1"/>
  <c r="R237" i="1"/>
  <c r="R247" i="1"/>
  <c r="R235" i="1"/>
  <c r="R239" i="1"/>
  <c r="R246" i="1"/>
  <c r="R352" i="1"/>
  <c r="R351" i="1"/>
  <c r="R238" i="1"/>
  <c r="R242" i="1"/>
  <c r="R241" i="1"/>
  <c r="R244" i="1"/>
  <c r="R233" i="1"/>
  <c r="R243" i="1"/>
  <c r="R245" i="1"/>
  <c r="R219" i="1"/>
  <c r="R236" i="1"/>
  <c r="R230" i="1"/>
  <c r="R225" i="1"/>
  <c r="R232" i="1"/>
  <c r="R217" i="1"/>
  <c r="R222" i="1"/>
  <c r="R229" i="1"/>
  <c r="R231" i="1"/>
  <c r="R221" i="1"/>
  <c r="R227" i="1"/>
  <c r="R224" i="1"/>
  <c r="R218" i="1"/>
  <c r="R223" i="1"/>
  <c r="R228" i="1"/>
  <c r="R220" i="1"/>
  <c r="R226" i="1"/>
  <c r="R216" i="1"/>
  <c r="R212" i="1"/>
  <c r="R215" i="1"/>
  <c r="R214" i="1"/>
  <c r="R211" i="1"/>
  <c r="R213" i="1"/>
  <c r="R210" i="1"/>
  <c r="R209" i="1"/>
  <c r="R208" i="1"/>
  <c r="R207" i="1"/>
  <c r="R206" i="1"/>
  <c r="R259" i="1"/>
  <c r="R205" i="1"/>
  <c r="R204" i="1"/>
  <c r="R203" i="1"/>
  <c r="R202" i="1"/>
  <c r="R201" i="1"/>
  <c r="R200" i="1"/>
  <c r="R199" i="1"/>
  <c r="R198" i="1"/>
  <c r="R197" i="1"/>
  <c r="R196" i="1"/>
  <c r="R195" i="1"/>
  <c r="R194" i="1"/>
  <c r="R100" i="1"/>
  <c r="R99" i="1"/>
  <c r="R98" i="1"/>
  <c r="R97" i="1"/>
  <c r="R96" i="1"/>
  <c r="R95" i="1"/>
  <c r="R94" i="1"/>
  <c r="R93" i="1"/>
  <c r="R92" i="1"/>
  <c r="R364"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346"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371" i="1"/>
  <c r="R12" i="1"/>
  <c r="R11" i="1"/>
  <c r="R10" i="1"/>
  <c r="T10" i="1"/>
  <c r="S10" i="1"/>
  <c r="S271" i="1"/>
  <c r="S270" i="1"/>
  <c r="S269" i="1"/>
  <c r="S268" i="1"/>
  <c r="S267" i="1"/>
  <c r="S266" i="1"/>
  <c r="S265" i="1"/>
  <c r="S264" i="1"/>
  <c r="S251" i="1"/>
  <c r="S257" i="1"/>
  <c r="S248" i="1"/>
  <c r="S250" i="1"/>
  <c r="S249" i="1"/>
  <c r="S254" i="1"/>
  <c r="S260" i="1"/>
  <c r="S263" i="1"/>
  <c r="S258" i="1"/>
  <c r="S255" i="1"/>
  <c r="S261" i="1"/>
  <c r="S252" i="1"/>
  <c r="S256" i="1"/>
  <c r="S253" i="1"/>
  <c r="S262" i="1"/>
  <c r="S234" i="1"/>
  <c r="S237" i="1"/>
  <c r="S247" i="1"/>
  <c r="S235" i="1"/>
  <c r="S239" i="1"/>
  <c r="S246" i="1"/>
  <c r="S352" i="1"/>
  <c r="S351" i="1"/>
  <c r="S238" i="1"/>
  <c r="S242" i="1"/>
  <c r="S241" i="1"/>
  <c r="S244" i="1"/>
  <c r="S233" i="1"/>
  <c r="S243" i="1"/>
  <c r="S245" i="1"/>
  <c r="S219" i="1"/>
  <c r="S236" i="1"/>
  <c r="S230" i="1"/>
  <c r="S225" i="1"/>
  <c r="S232" i="1"/>
  <c r="S217" i="1"/>
  <c r="S222" i="1"/>
  <c r="S229" i="1"/>
  <c r="S231" i="1"/>
  <c r="S221" i="1"/>
  <c r="S227" i="1"/>
  <c r="S224" i="1"/>
  <c r="S218" i="1"/>
  <c r="S223" i="1"/>
  <c r="S228" i="1"/>
  <c r="S220" i="1"/>
  <c r="S226" i="1"/>
  <c r="S216" i="1"/>
  <c r="S212" i="1"/>
  <c r="S215" i="1"/>
  <c r="S214" i="1"/>
  <c r="S211" i="1"/>
  <c r="S213" i="1"/>
  <c r="S210" i="1"/>
  <c r="S209" i="1"/>
  <c r="S208" i="1"/>
  <c r="S207" i="1"/>
  <c r="S206" i="1"/>
  <c r="S259" i="1"/>
  <c r="S205" i="1"/>
  <c r="S204" i="1"/>
  <c r="S203" i="1"/>
  <c r="S202" i="1"/>
  <c r="S201" i="1"/>
  <c r="S200" i="1"/>
  <c r="S199" i="1"/>
  <c r="S198" i="1"/>
  <c r="S197" i="1"/>
  <c r="S196" i="1"/>
  <c r="S195" i="1"/>
  <c r="S194" i="1"/>
  <c r="S100" i="1"/>
  <c r="S99" i="1"/>
  <c r="S98" i="1"/>
  <c r="S97" i="1"/>
  <c r="S96" i="1"/>
  <c r="S95" i="1"/>
  <c r="S94" i="1"/>
  <c r="S93" i="1"/>
  <c r="S92" i="1"/>
  <c r="S364"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346"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371" i="1"/>
  <c r="S12" i="1"/>
  <c r="S11" i="1"/>
  <c r="Q3" i="1"/>
  <c r="Q4" i="1"/>
  <c r="Q5" i="1"/>
  <c r="Q6" i="1"/>
  <c r="Q7" i="1"/>
  <c r="Q8" i="1"/>
  <c r="Q9" i="1"/>
</calcChain>
</file>

<file path=xl/sharedStrings.xml><?xml version="1.0" encoding="utf-8"?>
<sst xmlns="http://schemas.openxmlformats.org/spreadsheetml/2006/main" count="1211" uniqueCount="693">
  <si>
    <t>Nr.</t>
  </si>
  <si>
    <t>Name</t>
  </si>
  <si>
    <t>Vorname</t>
  </si>
  <si>
    <t>Bemerkungen</t>
  </si>
  <si>
    <t>Musterfrau</t>
  </si>
  <si>
    <t>Maxi</t>
  </si>
  <si>
    <t>Ja</t>
  </si>
  <si>
    <t>Nein</t>
  </si>
  <si>
    <t>unter Vorbehalt</t>
  </si>
  <si>
    <t>Maximilian</t>
  </si>
  <si>
    <t>Mustermann</t>
  </si>
  <si>
    <t>Ersatzläufer</t>
  </si>
  <si>
    <t>BAY</t>
  </si>
  <si>
    <t>BREM</t>
  </si>
  <si>
    <t>BERL</t>
  </si>
  <si>
    <t>HAMB</t>
  </si>
  <si>
    <t>HESS</t>
  </si>
  <si>
    <t>NIED</t>
  </si>
  <si>
    <t>NOBA</t>
  </si>
  <si>
    <t>NRW</t>
  </si>
  <si>
    <t>SAAR</t>
  </si>
  <si>
    <t>SCHL</t>
  </si>
  <si>
    <t>SÜBA</t>
  </si>
  <si>
    <t>WÜRT</t>
  </si>
  <si>
    <t>MVP</t>
  </si>
  <si>
    <t>BRAN</t>
  </si>
  <si>
    <t>SACH</t>
  </si>
  <si>
    <t>SANH</t>
  </si>
  <si>
    <t>FigL</t>
  </si>
  <si>
    <t>FrL</t>
  </si>
  <si>
    <t>Bayerischer Rollsport- und Inline Verband e.V.</t>
  </si>
  <si>
    <t>Bremer Eis- und Rollsport-Verband e.V.</t>
  </si>
  <si>
    <t>Hamburger Eis- und Rollsport-Verband e.V.</t>
  </si>
  <si>
    <t>Hessischer Rollsport- und Inlineverband e.V.</t>
  </si>
  <si>
    <t>Badischer Roll- und Inlinesportverband e.V.</t>
  </si>
  <si>
    <t>Rollsport- und Inline-Verband NRW e.V.</t>
  </si>
  <si>
    <t>Saarländischer Eis- und Rollsportverband e.V.</t>
  </si>
  <si>
    <t>Rollsport- und Inlineverband Sachsen e.V.</t>
  </si>
  <si>
    <t>Rollsport- und Inline-Verband Schleswig-Holstein e.V.</t>
  </si>
  <si>
    <t>Südbadischer Rollsport- und Inline Verband e.V.</t>
  </si>
  <si>
    <t>THÜR</t>
  </si>
  <si>
    <t>Thüringer Rollsport- und Inlineverband e.V.</t>
  </si>
  <si>
    <t>Württembergischer Rollsport- und Inline-Verband e.V.</t>
  </si>
  <si>
    <t>Bsp</t>
  </si>
  <si>
    <t>Show Duo</t>
  </si>
  <si>
    <t>Verband 
(Abk.)</t>
  </si>
  <si>
    <t>Kür</t>
  </si>
  <si>
    <t>Verein &amp; Verband</t>
  </si>
  <si>
    <t>Persönliche Angaben</t>
  </si>
  <si>
    <t>Inline- und Rollsport-Verband Berlin e.V.</t>
  </si>
  <si>
    <t>Inline 
Skates?</t>
  </si>
  <si>
    <t>RPRIV</t>
  </si>
  <si>
    <t>Rheinland-Pfälzischer Rollsport- und Inline-Verband e.V.</t>
  </si>
  <si>
    <t>Rollsportverband Sachsen-Anhalt e.V.</t>
  </si>
  <si>
    <t>Geb.-
Datum</t>
  </si>
  <si>
    <t>Tests &amp; Vorprüfungen</t>
  </si>
  <si>
    <t>Muster</t>
  </si>
  <si>
    <t>Cindy</t>
  </si>
  <si>
    <t>Markus</t>
  </si>
  <si>
    <t>NRW-Paar 1</t>
  </si>
  <si>
    <t>Musterpaarsie</t>
  </si>
  <si>
    <t>Samantha</t>
  </si>
  <si>
    <t>Musterpaarer</t>
  </si>
  <si>
    <t>Melvin</t>
  </si>
  <si>
    <t>Platt</t>
  </si>
  <si>
    <t>Hein</t>
  </si>
  <si>
    <t>Programmbeschreibung (Show)
(max. 25 Worte)</t>
  </si>
  <si>
    <t>Niedersächsischer Rollsport- und Inline-Verband e.V.</t>
  </si>
  <si>
    <t>Team Golden Star of the Sun</t>
  </si>
  <si>
    <t>Name der Gruppe, Formation, Paar - Programmname</t>
  </si>
  <si>
    <t>Muster-Duo - MusterShow</t>
  </si>
  <si>
    <t>Muster Master Sk8*Star - Stellar Performance</t>
  </si>
  <si>
    <t>Landesverband Rollsport-Inline-Skater Mecklenburg-Vorpommern e.V.</t>
  </si>
  <si>
    <t>Meisterklasse Damen</t>
  </si>
  <si>
    <t>Meisterklasse Herren</t>
  </si>
  <si>
    <t>Schüler A Paarlauf</t>
  </si>
  <si>
    <t>Junioren Formationslaufen</t>
  </si>
  <si>
    <t>Letzte Zeile nicht löschen!</t>
  </si>
  <si>
    <t>Liste Verbände:</t>
  </si>
  <si>
    <t>Kurzname</t>
  </si>
  <si>
    <t>Langname</t>
  </si>
  <si>
    <t>X1</t>
  </si>
  <si>
    <t>X2</t>
  </si>
  <si>
    <t>X3</t>
  </si>
  <si>
    <t>Platz für eigene Verbandsnamen (z.B. Ausland)</t>
  </si>
  <si>
    <t>Liste Jein:</t>
  </si>
  <si>
    <t>Diese Zeile nicht löschen!</t>
  </si>
  <si>
    <t>NA</t>
  </si>
  <si>
    <t>nicht verfügbar</t>
  </si>
  <si>
    <t>Jugend Herren</t>
  </si>
  <si>
    <t>Jugend Solotanz</t>
  </si>
  <si>
    <t>Schüler C Solotanz</t>
  </si>
  <si>
    <t>Schüler Formationslaufen</t>
  </si>
  <si>
    <t>both</t>
  </si>
  <si>
    <t>figures</t>
  </si>
  <si>
    <t>free</t>
  </si>
  <si>
    <t>&lt;--------
Beispiele für Wettbewerbe und Arten etc….
&lt;--------</t>
  </si>
  <si>
    <t>diese Spalte bitte nicht mitsortieren, sondern immer von oben nach unten als laufende Nummer gestalten!</t>
  </si>
  <si>
    <t>Liste Calculating:</t>
  </si>
  <si>
    <t>Datenübernahme 
Calculating</t>
  </si>
  <si>
    <t>disciplines skated</t>
  </si>
  <si>
    <r>
      <rPr>
        <b/>
        <sz val="11"/>
        <color theme="0"/>
        <rFont val="Arial"/>
        <family val="2"/>
      </rPr>
      <t xml:space="preserve">Disziplin </t>
    </r>
    <r>
      <rPr>
        <b/>
        <sz val="10"/>
        <color theme="0"/>
        <rFont val="Arial"/>
        <family val="2"/>
      </rPr>
      <t xml:space="preserve">
</t>
    </r>
    <r>
      <rPr>
        <b/>
        <sz val="10"/>
        <color theme="0"/>
        <rFont val="Arial Narrow"/>
        <family val="2"/>
      </rPr>
      <t>E=Einzel
K=Paare, Show, Formation, ILA
T=Tanz
P=Tanz nur Pflicht</t>
    </r>
  </si>
  <si>
    <r>
      <rPr>
        <b/>
        <sz val="11"/>
        <color theme="0"/>
        <rFont val="Arial"/>
        <family val="2"/>
      </rPr>
      <t>Wettbewerbs-
nummer</t>
    </r>
    <r>
      <rPr>
        <b/>
        <sz val="10"/>
        <color theme="0"/>
        <rFont val="Arial"/>
        <family val="2"/>
      </rPr>
      <t xml:space="preserve">
</t>
    </r>
    <r>
      <rPr>
        <sz val="10"/>
        <color theme="0"/>
        <rFont val="Arial Narrow"/>
        <family val="2"/>
      </rPr>
      <t xml:space="preserve">(aufsteigend sortieren von </t>
    </r>
    <r>
      <rPr>
        <b/>
        <i/>
        <u/>
        <sz val="10"/>
        <color theme="0"/>
        <rFont val="Arial Narrow"/>
        <family val="2"/>
      </rPr>
      <t>klein</t>
    </r>
    <r>
      <rPr>
        <sz val="10"/>
        <color theme="0"/>
        <rFont val="Arial Narrow"/>
        <family val="2"/>
      </rPr>
      <t xml:space="preserve"> nach </t>
    </r>
    <r>
      <rPr>
        <b/>
        <i/>
        <u/>
        <sz val="10"/>
        <color theme="0"/>
        <rFont val="Arial Narrow"/>
        <family val="2"/>
      </rPr>
      <t>groß!)</t>
    </r>
  </si>
  <si>
    <r>
      <rPr>
        <b/>
        <sz val="11"/>
        <color theme="0"/>
        <rFont val="Arial"/>
        <family val="2"/>
      </rPr>
      <t>Meldegebühr</t>
    </r>
    <r>
      <rPr>
        <b/>
        <sz val="10"/>
        <color theme="0"/>
        <rFont val="Arial"/>
        <family val="2"/>
      </rPr>
      <t xml:space="preserve">
</t>
    </r>
    <r>
      <rPr>
        <sz val="10"/>
        <color theme="0"/>
        <rFont val="Arial Narrow"/>
        <family val="2"/>
      </rPr>
      <t>(</t>
    </r>
    <r>
      <rPr>
        <u/>
        <sz val="10"/>
        <color theme="0"/>
        <rFont val="Arial Narrow"/>
        <family val="2"/>
      </rPr>
      <t>kann</t>
    </r>
    <r>
      <rPr>
        <sz val="10"/>
        <color theme="0"/>
        <rFont val="Arial Narrow"/>
        <family val="2"/>
      </rPr>
      <t xml:space="preserve"> man hier mit angeben und sich dann damit auf der anderen Seite einen Rechner bauen)</t>
    </r>
  </si>
  <si>
    <t>Name des Wettbewerbs</t>
  </si>
  <si>
    <t>Disziplinen Abk.</t>
  </si>
  <si>
    <t>E</t>
  </si>
  <si>
    <t>K</t>
  </si>
  <si>
    <t>T</t>
  </si>
  <si>
    <t>P</t>
  </si>
  <si>
    <t>Brandenburgischer Rollsport- und Inline-Verband e.V.</t>
  </si>
  <si>
    <t>Programmteile</t>
  </si>
  <si>
    <t xml:space="preserve">Liste Disziplinen mit grundsätzlich möglichen Programmteilen: </t>
  </si>
  <si>
    <r>
      <t xml:space="preserve">Angaben zu Gruppen, Formationen, Paaren
</t>
    </r>
    <r>
      <rPr>
        <i/>
        <sz val="10"/>
        <rFont val="Arial Narrow"/>
        <family val="2"/>
      </rPr>
      <t>(freilassen bei Einzelläufern)</t>
    </r>
  </si>
  <si>
    <r>
      <t xml:space="preserve">Wettbewerbsname 
</t>
    </r>
    <r>
      <rPr>
        <i/>
        <sz val="10"/>
        <rFont val="Arial Narrow"/>
        <family val="2"/>
      </rPr>
      <t>(erscheint automatisch, solange die Formel nicht überschrieben wurde!)</t>
    </r>
  </si>
  <si>
    <r>
      <t xml:space="preserve">Verband (lang)
</t>
    </r>
    <r>
      <rPr>
        <i/>
        <sz val="10"/>
        <rFont val="Arial Narrow"/>
        <family val="2"/>
      </rPr>
      <t>(erscheint automatisch, solange die Formel nicht überschrieben wurde!)</t>
    </r>
  </si>
  <si>
    <t>Anfänger Mädchen 1b (Jg. 2012 &amp; jünger) - nur Kür</t>
  </si>
  <si>
    <r>
      <rPr>
        <b/>
        <u/>
        <sz val="10"/>
        <rFont val="Arial"/>
        <family val="2"/>
      </rPr>
      <t>Laufende</t>
    </r>
    <r>
      <rPr>
        <b/>
        <sz val="10"/>
        <rFont val="Arial"/>
        <family val="2"/>
      </rPr>
      <t xml:space="preserve"> Nummer der Wettbewerbe</t>
    </r>
  </si>
  <si>
    <t>name</t>
  </si>
  <si>
    <t>nation</t>
  </si>
  <si>
    <t>assoc.</t>
  </si>
  <si>
    <t>type</t>
  </si>
  <si>
    <t>locale</t>
  </si>
  <si>
    <t>short</t>
  </si>
  <si>
    <t>full</t>
  </si>
  <si>
    <t>city</t>
  </si>
  <si>
    <t>association</t>
  </si>
  <si>
    <t>CLUB</t>
  </si>
  <si>
    <t>GER</t>
  </si>
  <si>
    <t>FT Freiburg v. 1844</t>
  </si>
  <si>
    <t>Freiburg</t>
  </si>
  <si>
    <t>LV Südbaden</t>
  </si>
  <si>
    <t>Bremen 1860</t>
  </si>
  <si>
    <t>Bremen</t>
  </si>
  <si>
    <t>LV Bremen</t>
  </si>
  <si>
    <t>1FCN</t>
  </si>
  <si>
    <t>1. FC Nürnberg</t>
  </si>
  <si>
    <t>Nürnberg</t>
  </si>
  <si>
    <t>LV Bayern</t>
  </si>
  <si>
    <t>1RCG</t>
  </si>
  <si>
    <t>1. RC Göttingen</t>
  </si>
  <si>
    <t>Göttingen</t>
  </si>
  <si>
    <t>ASV</t>
  </si>
  <si>
    <t>Altonaer SV</t>
  </si>
  <si>
    <t>Hamburg</t>
  </si>
  <si>
    <t>LV Hamburg</t>
  </si>
  <si>
    <t>ASVL</t>
  </si>
  <si>
    <t>ASV Landau</t>
  </si>
  <si>
    <t>Landau</t>
  </si>
  <si>
    <t>LV Rheinland-Pfalz</t>
  </si>
  <si>
    <t>BAYT</t>
  </si>
  <si>
    <t>Bayreuter Turnerschaft</t>
  </si>
  <si>
    <t>Bayreut</t>
  </si>
  <si>
    <t>BREV</t>
  </si>
  <si>
    <t>Bochumer REV</t>
  </si>
  <si>
    <t>Bochum</t>
  </si>
  <si>
    <t>BTS</t>
  </si>
  <si>
    <t>Bayreuther TS</t>
  </si>
  <si>
    <t>Bayreuth</t>
  </si>
  <si>
    <t>DRSC</t>
  </si>
  <si>
    <t>RSC Dinslaken</t>
  </si>
  <si>
    <t>Dinslaken</t>
  </si>
  <si>
    <t>ERBB</t>
  </si>
  <si>
    <t>ERB Bremen</t>
  </si>
  <si>
    <t>ERCB</t>
  </si>
  <si>
    <t>ERC Bremerhaven</t>
  </si>
  <si>
    <t>Bremerhaven</t>
  </si>
  <si>
    <t>ERCD</t>
  </si>
  <si>
    <t>ERC Diez</t>
  </si>
  <si>
    <t>Diez</t>
  </si>
  <si>
    <t>ERCS</t>
  </si>
  <si>
    <t>1. ERC Saarbrücken</t>
  </si>
  <si>
    <t>Saarbrücken</t>
  </si>
  <si>
    <t>ERCV</t>
  </si>
  <si>
    <t>ERC Viernheim</t>
  </si>
  <si>
    <t>Viernheim</t>
  </si>
  <si>
    <t>ERS</t>
  </si>
  <si>
    <t>ER Schweinfurt</t>
  </si>
  <si>
    <t>Schweinfurt</t>
  </si>
  <si>
    <t>ERSB</t>
  </si>
  <si>
    <t>ERSC Bamberg</t>
  </si>
  <si>
    <t>Bamberg</t>
  </si>
  <si>
    <t>ERSV</t>
  </si>
  <si>
    <t>RSV Einbeck</t>
  </si>
  <si>
    <t>Einbeck</t>
  </si>
  <si>
    <t>LV Niedersachsen</t>
  </si>
  <si>
    <t>ERVB</t>
  </si>
  <si>
    <t>ERV Bergedorf</t>
  </si>
  <si>
    <t>Hamburg Bergedorf</t>
  </si>
  <si>
    <t>ERVS</t>
  </si>
  <si>
    <t>ERV Schweinfurt</t>
  </si>
  <si>
    <t>ESVP</t>
  </si>
  <si>
    <t>ESV Lok. Potsdam</t>
  </si>
  <si>
    <t>Potsdam</t>
  </si>
  <si>
    <t>FCN</t>
  </si>
  <si>
    <t>1. FC Nürnberg R+E</t>
  </si>
  <si>
    <t>FOBO</t>
  </si>
  <si>
    <t>SC Fortuna Bonn</t>
  </si>
  <si>
    <t>Bonn</t>
  </si>
  <si>
    <t>FREC</t>
  </si>
  <si>
    <t>Frankfurter REC</t>
  </si>
  <si>
    <t>Frankfurt</t>
  </si>
  <si>
    <t>GSW</t>
  </si>
  <si>
    <t>GS Wesel</t>
  </si>
  <si>
    <t>Wesel</t>
  </si>
  <si>
    <t>LV Nordrhein-Westfalen</t>
  </si>
  <si>
    <t>HEV</t>
  </si>
  <si>
    <t>Hamburger EV</t>
  </si>
  <si>
    <t>HREC</t>
  </si>
  <si>
    <t>1. Hanauer REC</t>
  </si>
  <si>
    <t>Hanau</t>
  </si>
  <si>
    <t>HRV</t>
  </si>
  <si>
    <t>Haldensleber RV</t>
  </si>
  <si>
    <t>Haldensleben</t>
  </si>
  <si>
    <t>HSB</t>
  </si>
  <si>
    <t>Heidenheimer SB</t>
  </si>
  <si>
    <t>Heidenheim</t>
  </si>
  <si>
    <t>HSC</t>
  </si>
  <si>
    <t>Haldensleber SC</t>
  </si>
  <si>
    <t>HTSV</t>
  </si>
  <si>
    <t>TSV Holzheim</t>
  </si>
  <si>
    <t>Holzheim</t>
  </si>
  <si>
    <t>KRC</t>
  </si>
  <si>
    <t>Kriebsteiner RC 1961</t>
  </si>
  <si>
    <t>Kriebstein</t>
  </si>
  <si>
    <t>KREV</t>
  </si>
  <si>
    <t>1. Kieler REV</t>
  </si>
  <si>
    <t>Kiel</t>
  </si>
  <si>
    <t>KSGG</t>
  </si>
  <si>
    <t>KSG Georgenhausen</t>
  </si>
  <si>
    <t>Georgenhausen</t>
  </si>
  <si>
    <t>LTSB</t>
  </si>
  <si>
    <t>LTS Bremerhaven</t>
  </si>
  <si>
    <t>MRC</t>
  </si>
  <si>
    <t>Marbacher RC</t>
  </si>
  <si>
    <t>Marbach</t>
  </si>
  <si>
    <t>MREV</t>
  </si>
  <si>
    <t>Mainzer REV</t>
  </si>
  <si>
    <t>Mainz</t>
  </si>
  <si>
    <t>MRV</t>
  </si>
  <si>
    <t>Mainzer RV</t>
  </si>
  <si>
    <t>MTVG</t>
  </si>
  <si>
    <t>MTV Gifhorn</t>
  </si>
  <si>
    <t>Gifhorn</t>
  </si>
  <si>
    <t>MTVO</t>
  </si>
  <si>
    <t>MTV Osterode</t>
  </si>
  <si>
    <t>Niedersachsen</t>
  </si>
  <si>
    <t>NESF</t>
  </si>
  <si>
    <t>Neuköllner SF</t>
  </si>
  <si>
    <t>Berlin Neukölln</t>
  </si>
  <si>
    <t>NRKV</t>
  </si>
  <si>
    <t>Nordheimer RRKV</t>
  </si>
  <si>
    <t>Nordheim</t>
  </si>
  <si>
    <t>NSF</t>
  </si>
  <si>
    <t>OSCB</t>
  </si>
  <si>
    <t>OSC Berlin</t>
  </si>
  <si>
    <t>Berlin</t>
  </si>
  <si>
    <t>OSCO</t>
  </si>
  <si>
    <t>Osnabrücker SC</t>
  </si>
  <si>
    <t>Osnabrück</t>
  </si>
  <si>
    <t>PSVD</t>
  </si>
  <si>
    <t>Post SV Dresden</t>
  </si>
  <si>
    <t>Dresden</t>
  </si>
  <si>
    <t>RCM</t>
  </si>
  <si>
    <t>Roller Club Montechiaro / ITA</t>
  </si>
  <si>
    <t>Montechiaro</t>
  </si>
  <si>
    <t>Italien</t>
  </si>
  <si>
    <t>RECK</t>
  </si>
  <si>
    <t>REC Konstanz</t>
  </si>
  <si>
    <t>Konstanz</t>
  </si>
  <si>
    <t>REGK</t>
  </si>
  <si>
    <t>REG Kiel</t>
  </si>
  <si>
    <t>RESG</t>
  </si>
  <si>
    <t>RESG Walsum</t>
  </si>
  <si>
    <t>Walsum</t>
  </si>
  <si>
    <t>RESH</t>
  </si>
  <si>
    <t>RESC Hameln</t>
  </si>
  <si>
    <t>Hameln</t>
  </si>
  <si>
    <t>RESW</t>
  </si>
  <si>
    <t>RETV</t>
  </si>
  <si>
    <t>Remscheider TV</t>
  </si>
  <si>
    <t>Remscheid</t>
  </si>
  <si>
    <t>REVE</t>
  </si>
  <si>
    <t>REV Gruga Essen</t>
  </si>
  <si>
    <t>Essen</t>
  </si>
  <si>
    <t>GrEs</t>
  </si>
  <si>
    <t>REVH</t>
  </si>
  <si>
    <t>REV Heilbronn</t>
  </si>
  <si>
    <t>Heilbronn</t>
  </si>
  <si>
    <t>REVL</t>
  </si>
  <si>
    <t>REV Lübeck</t>
  </si>
  <si>
    <t>Lübeck</t>
  </si>
  <si>
    <t>RKVN</t>
  </si>
  <si>
    <t>RKV Neckarweihingen</t>
  </si>
  <si>
    <t>Neckarweihingen</t>
  </si>
  <si>
    <t>RMSA</t>
  </si>
  <si>
    <t>RMSV Altneudorf</t>
  </si>
  <si>
    <t>Altneudorf</t>
  </si>
  <si>
    <t>RMSH</t>
  </si>
  <si>
    <t>RMSC Heinriet</t>
  </si>
  <si>
    <t>Heinriet</t>
  </si>
  <si>
    <t>RO6M</t>
  </si>
  <si>
    <t>Rollsport 2006 Mainz</t>
  </si>
  <si>
    <t>RRDW</t>
  </si>
  <si>
    <t>RRD Wuppertal</t>
  </si>
  <si>
    <t>Wuppertal</t>
  </si>
  <si>
    <t>RRKN</t>
  </si>
  <si>
    <t>RRKV Nordheim</t>
  </si>
  <si>
    <t>LV Württemberg</t>
  </si>
  <si>
    <t>RRMK</t>
  </si>
  <si>
    <t>RRMSV Kieselbronn</t>
  </si>
  <si>
    <t>Kieselbronn</t>
  </si>
  <si>
    <t>RRSW</t>
  </si>
  <si>
    <t>RRSV Wilhelmsfeld</t>
  </si>
  <si>
    <t>Wilhelmsfeld</t>
  </si>
  <si>
    <t>RRVE</t>
  </si>
  <si>
    <t>RRV Eppingen</t>
  </si>
  <si>
    <t>Eppingen</t>
  </si>
  <si>
    <t>RRVF</t>
  </si>
  <si>
    <t>RRV Bad Friedrichshall</t>
  </si>
  <si>
    <t>Bad Friedrichshall</t>
  </si>
  <si>
    <t>Basel</t>
  </si>
  <si>
    <t>Schweiz</t>
  </si>
  <si>
    <t>RSCC</t>
  </si>
  <si>
    <t>RSC Cronenberg</t>
  </si>
  <si>
    <t>RSCD</t>
  </si>
  <si>
    <t>RSC Darmstadt</t>
  </si>
  <si>
    <t>Darmstadt</t>
  </si>
  <si>
    <t>RSCG</t>
  </si>
  <si>
    <t>RSC Greifswald</t>
  </si>
  <si>
    <t>Greifswald</t>
  </si>
  <si>
    <t>RSCW</t>
  </si>
  <si>
    <t>RSC Waltrop</t>
  </si>
  <si>
    <t>Waltrop</t>
  </si>
  <si>
    <t>RSGB</t>
  </si>
  <si>
    <t>RSG Bodenwerder</t>
  </si>
  <si>
    <t>Bodenwerder</t>
  </si>
  <si>
    <t>RSVE</t>
  </si>
  <si>
    <t>RSV Ettlingen</t>
  </si>
  <si>
    <t>Ettlingen</t>
  </si>
  <si>
    <t>RSVH</t>
  </si>
  <si>
    <t>RSV Hamborn 07</t>
  </si>
  <si>
    <t>Duisburg Hamborn</t>
  </si>
  <si>
    <t>RSVI</t>
  </si>
  <si>
    <t>RSV Neu-Isenburg</t>
  </si>
  <si>
    <t>Neu-Isenburg</t>
  </si>
  <si>
    <t>RSVN</t>
  </si>
  <si>
    <t>RSV Nattheim</t>
  </si>
  <si>
    <t>Nattheim</t>
  </si>
  <si>
    <t>RSVS</t>
  </si>
  <si>
    <t>RSV Schwaikheim</t>
  </si>
  <si>
    <t>Schwaikheim</t>
  </si>
  <si>
    <t>RSVV</t>
  </si>
  <si>
    <t>RSV Verden</t>
  </si>
  <si>
    <t>Verden</t>
  </si>
  <si>
    <t>RSVW</t>
  </si>
  <si>
    <t>RSV Weil am Rhein</t>
  </si>
  <si>
    <t>Weil am Rhein</t>
  </si>
  <si>
    <t>RSTH</t>
  </si>
  <si>
    <t>RST Hummetal</t>
  </si>
  <si>
    <t>Hummetal</t>
  </si>
  <si>
    <t>RTV</t>
  </si>
  <si>
    <t>RVHO</t>
  </si>
  <si>
    <t>RV Hohenlohe Öhringen</t>
  </si>
  <si>
    <t>Öhringen</t>
  </si>
  <si>
    <t>RVV</t>
  </si>
  <si>
    <t>RV Velbert</t>
  </si>
  <si>
    <t>Velbert</t>
  </si>
  <si>
    <t>RWL</t>
  </si>
  <si>
    <t>Rot Weiß Lörrach</t>
  </si>
  <si>
    <t>Lörrach</t>
  </si>
  <si>
    <t>SERC</t>
  </si>
  <si>
    <t>Stuttgarter ERC</t>
  </si>
  <si>
    <t>Stuttgart</t>
  </si>
  <si>
    <t>SFHG</t>
  </si>
  <si>
    <t>SF Höhr-Grenzhausen</t>
  </si>
  <si>
    <t>Höhr-Grenzhausen</t>
  </si>
  <si>
    <t>SGA</t>
  </si>
  <si>
    <t>SG Arheilgen</t>
  </si>
  <si>
    <t>Arheilgen</t>
  </si>
  <si>
    <t>SOLI</t>
  </si>
  <si>
    <t>Solidarität Ismaning</t>
  </si>
  <si>
    <t>Ismaning</t>
  </si>
  <si>
    <t>SSVU</t>
  </si>
  <si>
    <t>SSV Ulm</t>
  </si>
  <si>
    <t>Ulm</t>
  </si>
  <si>
    <t>SVD</t>
  </si>
  <si>
    <t>SV Dresden</t>
  </si>
  <si>
    <t>LV Sachsen</t>
  </si>
  <si>
    <t>SVDM</t>
  </si>
  <si>
    <t>SV Dresden Mitte</t>
  </si>
  <si>
    <t>SVL</t>
  </si>
  <si>
    <t>SV Lahr</t>
  </si>
  <si>
    <t>Lahr</t>
  </si>
  <si>
    <t>SVMC</t>
  </si>
  <si>
    <t>SV Medizin Chemniz</t>
  </si>
  <si>
    <t>Chemniz</t>
  </si>
  <si>
    <t>SVSL</t>
  </si>
  <si>
    <t>SVS Lahr</t>
  </si>
  <si>
    <t>SVW</t>
  </si>
  <si>
    <t>SV Winnenden</t>
  </si>
  <si>
    <t>Winnenden</t>
  </si>
  <si>
    <t>TGSF</t>
  </si>
  <si>
    <t>TGS Vorwärts Frankfurt</t>
  </si>
  <si>
    <t>TGSO</t>
  </si>
  <si>
    <t>TGS Ober-Ramstadt</t>
  </si>
  <si>
    <t>Ober-Ramstadt</t>
  </si>
  <si>
    <t>LV Hessen</t>
  </si>
  <si>
    <t>TGSR</t>
  </si>
  <si>
    <t>TSGD</t>
  </si>
  <si>
    <t>TSG 1846 Darmstadt</t>
  </si>
  <si>
    <t>TSGF</t>
  </si>
  <si>
    <t>TSG Friedrichsdorf</t>
  </si>
  <si>
    <t>Friedrichsdorf</t>
  </si>
  <si>
    <t>TSVH</t>
  </si>
  <si>
    <t>TSV Hof</t>
  </si>
  <si>
    <t>Hof</t>
  </si>
  <si>
    <t>TSVW</t>
  </si>
  <si>
    <t>TSV Wedel</t>
  </si>
  <si>
    <t>Wedel</t>
  </si>
  <si>
    <t>TUSG</t>
  </si>
  <si>
    <t>TUS Gaarden</t>
  </si>
  <si>
    <t>LV Schleswig-Holstein</t>
  </si>
  <si>
    <t>TUSH</t>
  </si>
  <si>
    <t>TUS Harsefeld</t>
  </si>
  <si>
    <t>Harsefeld</t>
  </si>
  <si>
    <t>TUSL</t>
  </si>
  <si>
    <t>TUS Lübeck</t>
  </si>
  <si>
    <t>TUSP</t>
  </si>
  <si>
    <t>TuS Pfarrkirchen</t>
  </si>
  <si>
    <t>Pfarrkirchen</t>
  </si>
  <si>
    <t>TVD</t>
  </si>
  <si>
    <t>TV Datteln</t>
  </si>
  <si>
    <t>Datteln</t>
  </si>
  <si>
    <t>TVDA</t>
  </si>
  <si>
    <t>TVJW</t>
  </si>
  <si>
    <t>TV Jahn Wolfsburg</t>
  </si>
  <si>
    <t>Wolfsburg</t>
  </si>
  <si>
    <t>VERS</t>
  </si>
  <si>
    <t>VER Selb</t>
  </si>
  <si>
    <t>Selb</t>
  </si>
  <si>
    <t>VFLS</t>
  </si>
  <si>
    <t>VFL Stade</t>
  </si>
  <si>
    <t>Stade</t>
  </si>
  <si>
    <t>VFLW</t>
  </si>
  <si>
    <t>VfL Wolfsburg</t>
  </si>
  <si>
    <t>VFRA</t>
  </si>
  <si>
    <t>VFR Aerzen</t>
  </si>
  <si>
    <t>Aerzen</t>
  </si>
  <si>
    <t>WERC</t>
  </si>
  <si>
    <t>Weddinger ERC</t>
  </si>
  <si>
    <t>Berlin Wedding</t>
  </si>
  <si>
    <t>LV Berlin</t>
  </si>
  <si>
    <t>WRSC</t>
  </si>
  <si>
    <t>Wattenscheider RSC</t>
  </si>
  <si>
    <t>Wattenscheid</t>
  </si>
  <si>
    <t>SV Medizin Chemnitz</t>
  </si>
  <si>
    <t>Chemnitz</t>
  </si>
  <si>
    <t>SVM</t>
  </si>
  <si>
    <t>SV Mögeldorf 2000</t>
  </si>
  <si>
    <t>Mögeldorf</t>
  </si>
  <si>
    <t>REGW</t>
  </si>
  <si>
    <t>REG Wedemark</t>
  </si>
  <si>
    <t>Wedemark</t>
  </si>
  <si>
    <t>MTVC</t>
  </si>
  <si>
    <t>MTV Eintracht Celle</t>
  </si>
  <si>
    <t>Celle</t>
  </si>
  <si>
    <t>RKVD</t>
  </si>
  <si>
    <t>RKV Denkendorf</t>
  </si>
  <si>
    <t>Denkendorf</t>
  </si>
  <si>
    <t>RSMS</t>
  </si>
  <si>
    <t>RS Mainspitze</t>
  </si>
  <si>
    <t>SGE</t>
  </si>
  <si>
    <t>SG Eschweiler</t>
  </si>
  <si>
    <t>Eschweiler</t>
  </si>
  <si>
    <t>FORMELBASIERTE 
(AUTOMATISCHE EINGABEN)</t>
  </si>
  <si>
    <r>
      <t xml:space="preserve">Verein - Abk. </t>
    </r>
    <r>
      <rPr>
        <b/>
        <sz val="10"/>
        <rFont val="Arial Narrow"/>
        <family val="2"/>
      </rPr>
      <t xml:space="preserve">analog Gussmann - </t>
    </r>
    <r>
      <rPr>
        <sz val="10"/>
        <rFont val="Arial Narrow"/>
        <family val="2"/>
      </rPr>
      <t xml:space="preserve">siehe Tabelle Gussmann_ListOfClubs; </t>
    </r>
    <r>
      <rPr>
        <b/>
        <sz val="11"/>
        <color rgb="FFFF0000"/>
        <rFont val="Arial Narrow"/>
        <family val="2"/>
      </rPr>
      <t>sonst: 
Verein ausschreiben</t>
    </r>
  </si>
  <si>
    <r>
      <t xml:space="preserve">Verein (lang)
</t>
    </r>
    <r>
      <rPr>
        <i/>
        <sz val="10"/>
        <rFont val="Arial Narrow"/>
        <family val="2"/>
      </rPr>
      <t>(</t>
    </r>
    <r>
      <rPr>
        <b/>
        <i/>
        <sz val="10"/>
        <rFont val="Arial Narrow"/>
        <family val="2"/>
      </rPr>
      <t xml:space="preserve">Achtung! </t>
    </r>
    <r>
      <rPr>
        <i/>
        <sz val="10"/>
        <rFont val="Arial Narrow"/>
        <family val="2"/>
      </rPr>
      <t xml:space="preserve">Ist die Abkürzung korrekt, erscheint hier der richtige Verein! Sonst </t>
    </r>
    <r>
      <rPr>
        <b/>
        <i/>
        <u/>
        <sz val="10"/>
        <rFont val="Arial Narrow"/>
        <family val="2"/>
      </rPr>
      <t>keine</t>
    </r>
    <r>
      <rPr>
        <i/>
        <sz val="10"/>
        <rFont val="Arial Narrow"/>
        <family val="2"/>
      </rPr>
      <t xml:space="preserve"> Abkürzung verwenden!)</t>
    </r>
  </si>
  <si>
    <r>
      <t xml:space="preserve">number of event </t>
    </r>
    <r>
      <rPr>
        <sz val="10"/>
        <rFont val="Arial Narrow"/>
        <family val="2"/>
      </rPr>
      <t>(Bereich nach dieser Nummer sortieren)</t>
    </r>
  </si>
  <si>
    <r>
      <rPr>
        <b/>
        <sz val="10"/>
        <rFont val="Arial Narrow"/>
        <family val="2"/>
      </rPr>
      <t xml:space="preserve">Anleitung Datenübernahme: </t>
    </r>
    <r>
      <rPr>
        <sz val="10"/>
        <rFont val="Arial Narrow"/>
        <family val="2"/>
      </rPr>
      <t xml:space="preserve">
1. Ganzen Datenbereich A10:P204 (oder größer) mindestens nach M, B, I, H sortieren! 
2. Die Datenübernahme copy&amp;paste funktioniert gesichert nur für Einzellaufen, Paarlaufen, Paartanzen, Solotanzen!
3. Formationen, Show-Gruppen manuell anlegen. :-( </t>
    </r>
  </si>
  <si>
    <t>Formeln standardmäßig "FALSCH". 
Mind. Wbw-Nr. und beim Einzel auch Teilwettbewerb müssen eingegeben sein, erst dann geben die Formeln Werte zurück.  
"#NV" bedeutet: Es existiert ein Eingabefehler…</t>
  </si>
  <si>
    <t>nur Samstag</t>
  </si>
  <si>
    <t>Der ganze Text kann in dieses Feld, denn es hat automatisch mehrere Zeilen, wenn nötig: Man muss nur alles in das Feld schreiben und dann die Eingabetaste drücken. 
Den Text kann man 1x je Gruppe bei einem Teilnehmer reinschreiben oder halt bei jedem. Wie man will.</t>
  </si>
  <si>
    <t xml:space="preserve">Paare muss man separat durchnumerieren, weil die Namen sonst (nur anhand des Wettbewerbs) nicht erkennen lassen würden, wer ein Paar ist. </t>
  </si>
  <si>
    <t>Bei Einzelstarts kann dieser Bereich freibleiben.</t>
  </si>
  <si>
    <t>Wie bei Paaren müssen Läufer/innen einer Formation über den Namen der Formation sortierbar sein.</t>
  </si>
  <si>
    <t>Ausgeschriebene/ Angebotene Disziplinen Lang</t>
  </si>
  <si>
    <t>alles nur Pflichtlaufen/-tänze: Einzel, Tanz</t>
  </si>
  <si>
    <r>
      <t xml:space="preserve">Tanz PT/SD </t>
    </r>
    <r>
      <rPr>
        <i/>
        <u/>
        <sz val="10"/>
        <rFont val="Arial"/>
        <family val="2"/>
      </rPr>
      <t>und</t>
    </r>
    <r>
      <rPr>
        <sz val="10"/>
        <rFont val="Arial"/>
        <family val="2"/>
      </rPr>
      <t xml:space="preserve"> Kürtanz</t>
    </r>
  </si>
  <si>
    <t>Meisterklasse Damen Solotanzen</t>
  </si>
  <si>
    <t>Meisterklasse Herren Solotanzen</t>
  </si>
  <si>
    <t>Junioren Damen Solotanzen</t>
  </si>
  <si>
    <t>Junioren Herren Solotanzen</t>
  </si>
  <si>
    <t>Jugend Damen Solotanzen</t>
  </si>
  <si>
    <t>Jugend Herren Solotanzen</t>
  </si>
  <si>
    <t>Schüler A Mädchen Solotanzen</t>
  </si>
  <si>
    <t>Schüler A Jungen Solotanzen</t>
  </si>
  <si>
    <t>Schüler B Solotanzen</t>
  </si>
  <si>
    <t>Schüler C Solotanzen</t>
  </si>
  <si>
    <t>Cup Solotanzen</t>
  </si>
  <si>
    <t>Nachwuchsklasse Solotanzen</t>
  </si>
  <si>
    <t>Anfänger Solotanzen</t>
  </si>
  <si>
    <t>Schüler D Solotanzen</t>
  </si>
  <si>
    <t>Basis</t>
  </si>
  <si>
    <t>A1C</t>
  </si>
  <si>
    <t>A1D</t>
  </si>
  <si>
    <t>A1F</t>
  </si>
  <si>
    <t>A1G</t>
  </si>
  <si>
    <t>A1H</t>
  </si>
  <si>
    <t>Meisterklasse Rolltanzen</t>
  </si>
  <si>
    <t>A2C</t>
  </si>
  <si>
    <t>A2D</t>
  </si>
  <si>
    <t>A2F</t>
  </si>
  <si>
    <t>A2G</t>
  </si>
  <si>
    <t>A2H</t>
  </si>
  <si>
    <t>Junioren Rolltanzen</t>
  </si>
  <si>
    <t>A3C</t>
  </si>
  <si>
    <t>A3D</t>
  </si>
  <si>
    <t>A3F</t>
  </si>
  <si>
    <t>A3G</t>
  </si>
  <si>
    <t>A3H</t>
  </si>
  <si>
    <t>Jugend Rolltanzen</t>
  </si>
  <si>
    <t>A4C</t>
  </si>
  <si>
    <t>A4D</t>
  </si>
  <si>
    <t>A4F</t>
  </si>
  <si>
    <t>A4G</t>
  </si>
  <si>
    <t>A4H</t>
  </si>
  <si>
    <t>Schüler A Rolltanzen</t>
  </si>
  <si>
    <t>A5C</t>
  </si>
  <si>
    <t>A5D</t>
  </si>
  <si>
    <t>A5F</t>
  </si>
  <si>
    <t>A5H</t>
  </si>
  <si>
    <t>A6C</t>
  </si>
  <si>
    <t>A6D</t>
  </si>
  <si>
    <t>A6F</t>
  </si>
  <si>
    <t>A6H</t>
  </si>
  <si>
    <t>Schüler C Rolltanzen</t>
  </si>
  <si>
    <t>A7C</t>
  </si>
  <si>
    <t>A7D</t>
  </si>
  <si>
    <t>A7F</t>
  </si>
  <si>
    <t>A7H</t>
  </si>
  <si>
    <t>Schüler D Rolltanzen</t>
  </si>
  <si>
    <t>B1G</t>
  </si>
  <si>
    <t>B1H</t>
  </si>
  <si>
    <t>B1N</t>
  </si>
  <si>
    <t>B2G</t>
  </si>
  <si>
    <t>B2H</t>
  </si>
  <si>
    <t>B2N</t>
  </si>
  <si>
    <t>B3H</t>
  </si>
  <si>
    <t>B4I</t>
  </si>
  <si>
    <t>B4J</t>
  </si>
  <si>
    <t>B4L</t>
  </si>
  <si>
    <t>B5G</t>
  </si>
  <si>
    <t>B6G</t>
  </si>
  <si>
    <t>B6K</t>
  </si>
  <si>
    <t>B6N</t>
  </si>
  <si>
    <t>B7G</t>
  </si>
  <si>
    <t>Basistest:</t>
  </si>
  <si>
    <t>BT Gold</t>
  </si>
  <si>
    <t>BT Silber</t>
  </si>
  <si>
    <t>BT Bronze</t>
  </si>
  <si>
    <t>BT A</t>
  </si>
  <si>
    <t>BT B</t>
  </si>
  <si>
    <t>BT C</t>
  </si>
  <si>
    <t>Kürtest</t>
  </si>
  <si>
    <t>KT Gold</t>
  </si>
  <si>
    <t>KT Silber</t>
  </si>
  <si>
    <t>KT Bronze</t>
  </si>
  <si>
    <t>KT A</t>
  </si>
  <si>
    <t>KT B</t>
  </si>
  <si>
    <t>KT C</t>
  </si>
  <si>
    <t>RPB</t>
  </si>
  <si>
    <t>Schüler B Rolltanzen</t>
  </si>
  <si>
    <t>Tanz</t>
  </si>
  <si>
    <t>BT G</t>
  </si>
  <si>
    <t>SCHH</t>
  </si>
  <si>
    <t>SC Hameln-Hilligsfeld</t>
  </si>
  <si>
    <t>SVWN</t>
  </si>
  <si>
    <t>KMTV</t>
  </si>
  <si>
    <t>RSCO</t>
  </si>
  <si>
    <t>RSC Ortenau</t>
  </si>
  <si>
    <t>SCVB</t>
  </si>
  <si>
    <t>SC Viktoria Braunschweig</t>
  </si>
  <si>
    <t>SV Wuppertal Neuenhof</t>
  </si>
  <si>
    <t>TBV Jahn Alverdissen</t>
  </si>
  <si>
    <t>Einzel Kürlaufen</t>
  </si>
  <si>
    <t>alles nur Kürlaufen: Paare, Show, Formation, ILA</t>
  </si>
  <si>
    <t>Pflicht</t>
  </si>
  <si>
    <t>Kunstläufer Mädchen Pflicht</t>
  </si>
  <si>
    <t>Figurenläufer Mädchen Pflicht</t>
  </si>
  <si>
    <t>Freiläufer Mädchen Pflicht</t>
  </si>
  <si>
    <t>Kieler MTV 1844</t>
  </si>
  <si>
    <t>WB3A</t>
  </si>
  <si>
    <t>WB4A</t>
  </si>
  <si>
    <t>WB5A</t>
  </si>
  <si>
    <t>Meisterklasse Damen Kür</t>
  </si>
  <si>
    <t>Meisterklasse Herren Kür</t>
  </si>
  <si>
    <t>Junioren Damen Kür</t>
  </si>
  <si>
    <t>Junioren Herren Kür</t>
  </si>
  <si>
    <t>Jugend Damen Kür</t>
  </si>
  <si>
    <t>Jugend Herren Kür</t>
  </si>
  <si>
    <t>Schüler A Mädchen Kür</t>
  </si>
  <si>
    <t>Schüler A Jungen Kür</t>
  </si>
  <si>
    <t>Schüler B Mädchen Kür</t>
  </si>
  <si>
    <t>Schüler C Mädchen Kür</t>
  </si>
  <si>
    <t>Schüler C Jungen Kür</t>
  </si>
  <si>
    <t>Schüler D Mädchen Kür</t>
  </si>
  <si>
    <t>Schüler D Jungen Kür</t>
  </si>
  <si>
    <t>Cup Damen Kür</t>
  </si>
  <si>
    <t>Cup Herren Kür</t>
  </si>
  <si>
    <t>Nachwuchsklasse Herren Kür</t>
  </si>
  <si>
    <t>Kunstläufer Jungen Kür</t>
  </si>
  <si>
    <t>Freiläufer 1 Kür</t>
  </si>
  <si>
    <t>Anfänger 1 Kür</t>
  </si>
  <si>
    <t>Anfänger 3 Kür</t>
  </si>
  <si>
    <t>Minis 1 Kür</t>
  </si>
  <si>
    <t>Schüler B Jungen Kür</t>
  </si>
  <si>
    <t>RollschuhParadies Berlin</t>
  </si>
  <si>
    <t>BRISV</t>
  </si>
  <si>
    <t>Badischer RISV</t>
  </si>
  <si>
    <t>DRIV</t>
  </si>
  <si>
    <t>BRIV</t>
  </si>
  <si>
    <t>Bayrischer RIV</t>
  </si>
  <si>
    <t>HRIV</t>
  </si>
  <si>
    <t>Hessischer RIV</t>
  </si>
  <si>
    <t>RIVS</t>
  </si>
  <si>
    <t>RIV Sachsen</t>
  </si>
  <si>
    <t>RPERV</t>
  </si>
  <si>
    <t>Rheinland-Pfälzischer RIV</t>
  </si>
  <si>
    <t>RRKVN</t>
  </si>
  <si>
    <t>RRVBF</t>
  </si>
  <si>
    <t>RSB</t>
  </si>
  <si>
    <t>Rollsport Basel / SUI</t>
  </si>
  <si>
    <t>enter the city here</t>
  </si>
  <si>
    <t>RSVNa</t>
  </si>
  <si>
    <t>SRIV</t>
  </si>
  <si>
    <t>Südbadischer RIV</t>
  </si>
  <si>
    <t>WRIV</t>
  </si>
  <si>
    <t>Württembergischer RIV</t>
  </si>
  <si>
    <t>LSG</t>
  </si>
  <si>
    <t>Langenberger SG</t>
  </si>
  <si>
    <t>Langenberg</t>
  </si>
  <si>
    <t>VFLH</t>
  </si>
  <si>
    <t>VfL Hüls</t>
  </si>
  <si>
    <t>Hüls</t>
  </si>
  <si>
    <t>TVJA</t>
  </si>
  <si>
    <t>Alverdissen</t>
  </si>
  <si>
    <t>PSVM</t>
  </si>
  <si>
    <t>PSV Magdeburg</t>
  </si>
  <si>
    <t>Magdeburg</t>
  </si>
  <si>
    <t>LV Sachsen-Anhalt</t>
  </si>
  <si>
    <t>SVH</t>
  </si>
  <si>
    <t>Schwimmverein Hof</t>
  </si>
  <si>
    <t>Braunschweig</t>
  </si>
  <si>
    <t>Ortenau</t>
  </si>
  <si>
    <t>Code</t>
  </si>
  <si>
    <t>Pflichttest</t>
  </si>
  <si>
    <t>Gold</t>
  </si>
  <si>
    <t>Tanztest</t>
  </si>
  <si>
    <t>gr. Silber</t>
  </si>
  <si>
    <t>kl. Silber</t>
  </si>
  <si>
    <t>gr. Bronze</t>
  </si>
  <si>
    <t>kl. Bronze</t>
  </si>
  <si>
    <t>PT Gold</t>
  </si>
  <si>
    <t>PT Silber</t>
  </si>
  <si>
    <t>PT Bronze</t>
  </si>
  <si>
    <t>PT A</t>
  </si>
  <si>
    <t>PT B</t>
  </si>
  <si>
    <t>PT C</t>
  </si>
  <si>
    <t>PT KL</t>
  </si>
  <si>
    <t>B7I</t>
  </si>
  <si>
    <t>Minis 2 Kür</t>
  </si>
  <si>
    <t>Anfänger 2 Kür</t>
  </si>
  <si>
    <t>B6I</t>
  </si>
  <si>
    <t>B5K</t>
  </si>
  <si>
    <t>Freiläufer 3 Kür</t>
  </si>
  <si>
    <t>Freiläufer 2 Kür</t>
  </si>
  <si>
    <t>B5I</t>
  </si>
  <si>
    <t>Figurenläufer 3 Jungen Kür</t>
  </si>
  <si>
    <t>B4K</t>
  </si>
  <si>
    <t>Figurenläufer 3 Mädchen Kür</t>
  </si>
  <si>
    <t>Figurenläufer 2 Mädchen Kür</t>
  </si>
  <si>
    <t>Figurenläufer 2 Jungen Kür</t>
  </si>
  <si>
    <t>B3G</t>
  </si>
  <si>
    <t>Kunstläufer Mädchen Kür</t>
  </si>
  <si>
    <t>Nachwuchsklasse Damen Kür</t>
  </si>
  <si>
    <t>Junioren Gruppen</t>
  </si>
  <si>
    <t>A2L</t>
  </si>
  <si>
    <t>A1O</t>
  </si>
  <si>
    <t>A4E</t>
  </si>
  <si>
    <t>A2K</t>
  </si>
  <si>
    <t>WB2A</t>
  </si>
  <si>
    <t>Nachwuchsklasse Damen Pflicht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</si>
</sst>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_ ;\-#,##0\ "/>
    <numFmt numFmtId="166" formatCode="_([$€]* #,##0.00_);_([$€]* \(#,##0.00\);_([$€]* &quot;-&quot;??_);_(@_)"/>
    <numFmt numFmtId="167" formatCode="&quot; &quot;[$€-407]#,##0.00&quot; &quot;;&quot; &quot;[$€-407]&quot;(&quot;#,##0.00&quot;)&quot;;&quot; &quot;[$€-407]&quot;-&quot;#&quot; &quot;;&quot; &quot;@&quot; &quot;"/>
    <numFmt numFmtId="168" formatCode="_(&quot;€&quot;* #,##0.00_);_(&quot;€&quot;* \(#,##0.00\);_(&quot;€&quot;* &quot;-&quot;??_);_(@_)"/>
    <numFmt numFmtId="169" formatCode="&quot; &quot;#,##0.00&quot; € &quot;;&quot;-&quot;#,##0.00&quot; € &quot;;&quot; -&quot;#&quot; € &quot;;&quot; &quot;@&quot; &quot;"/>
    <numFmt numFmtId="170" formatCode="[$-407]General"/>
    <numFmt numFmtId="171" formatCode="#,##0.00&quot; &quot;[$€-407];[Red]&quot;-&quot;#,##0.00&quot; &quot;[$€-407]"/>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8"/>
      <name val="Arial"/>
      <family val="2"/>
    </font>
    <font>
      <sz val="10"/>
      <name val="Arial"/>
      <family val="2"/>
    </font>
    <font>
      <sz val="10"/>
      <name val="Arial"/>
      <family val="2"/>
    </font>
    <font>
      <b/>
      <sz val="10"/>
      <color theme="0"/>
      <name val="Arial"/>
      <family val="2"/>
    </font>
    <font>
      <sz val="10"/>
      <color theme="0"/>
      <name val="Arial Narrow"/>
      <family val="2"/>
    </font>
    <font>
      <u/>
      <sz val="10"/>
      <color theme="0"/>
      <name val="Arial Narrow"/>
      <family val="2"/>
    </font>
    <font>
      <b/>
      <sz val="10"/>
      <color theme="1"/>
      <name val="Arial"/>
      <family val="2"/>
    </font>
    <font>
      <sz val="10"/>
      <color theme="1"/>
      <name val="Arial"/>
      <family val="2"/>
    </font>
    <font>
      <b/>
      <sz val="9"/>
      <color rgb="FFFF0000"/>
      <name val="Arial Narrow"/>
      <family val="2"/>
    </font>
    <font>
      <i/>
      <sz val="10"/>
      <name val="Arial"/>
      <family val="2"/>
    </font>
    <font>
      <sz val="8"/>
      <name val="Arial Narrow"/>
      <family val="2"/>
    </font>
    <font>
      <sz val="11"/>
      <name val="Arial Narrow"/>
      <family val="2"/>
    </font>
    <font>
      <b/>
      <sz val="11"/>
      <name val="Arial Narrow"/>
      <family val="2"/>
    </font>
    <font>
      <b/>
      <sz val="12"/>
      <name val="Arial"/>
      <family val="2"/>
    </font>
    <font>
      <b/>
      <i/>
      <u/>
      <sz val="10"/>
      <color theme="0"/>
      <name val="Arial Narrow"/>
      <family val="2"/>
    </font>
    <font>
      <b/>
      <sz val="12"/>
      <color rgb="FFFF0000"/>
      <name val="Arial Narrow"/>
      <family val="2"/>
    </font>
    <font>
      <b/>
      <u/>
      <sz val="10"/>
      <name val="Arial"/>
      <family val="2"/>
    </font>
    <font>
      <b/>
      <sz val="11"/>
      <name val="Arial"/>
      <family val="2"/>
    </font>
    <font>
      <b/>
      <sz val="11"/>
      <color theme="0"/>
      <name val="Arial"/>
      <family val="2"/>
    </font>
    <font>
      <b/>
      <sz val="10"/>
      <color theme="0"/>
      <name val="Arial Narrow"/>
      <family val="2"/>
    </font>
    <font>
      <b/>
      <i/>
      <sz val="10"/>
      <name val="Arial"/>
      <family val="2"/>
    </font>
    <font>
      <sz val="10"/>
      <name val="Arial Narrow"/>
      <family val="2"/>
    </font>
    <font>
      <i/>
      <sz val="10"/>
      <name val="Arial Narrow"/>
      <family val="2"/>
    </font>
    <font>
      <b/>
      <sz val="11"/>
      <color theme="1"/>
      <name val="Calibri"/>
      <family val="2"/>
      <scheme val="minor"/>
    </font>
    <font>
      <b/>
      <sz val="12"/>
      <color theme="0"/>
      <name val="Arial"/>
      <family val="2"/>
    </font>
    <font>
      <b/>
      <i/>
      <sz val="10"/>
      <name val="Arial Narrow"/>
      <family val="2"/>
    </font>
    <font>
      <b/>
      <sz val="10"/>
      <name val="Arial Narrow"/>
      <family val="2"/>
    </font>
    <font>
      <b/>
      <sz val="11"/>
      <color rgb="FFFF0000"/>
      <name val="Arial Narrow"/>
      <family val="2"/>
    </font>
    <font>
      <b/>
      <i/>
      <u/>
      <sz val="10"/>
      <name val="Arial Narrow"/>
      <family val="2"/>
    </font>
    <font>
      <i/>
      <sz val="8"/>
      <name val="Arial"/>
      <family val="2"/>
    </font>
    <font>
      <i/>
      <u/>
      <sz val="10"/>
      <name val="Arial"/>
      <family val="2"/>
    </font>
    <font>
      <sz val="10"/>
      <color rgb="FFFF0000"/>
      <name val="Arial"/>
      <family val="2"/>
    </font>
    <font>
      <b/>
      <sz val="11"/>
      <color indexed="63"/>
      <name val="Calibri"/>
      <family val="2"/>
    </font>
    <font>
      <b/>
      <sz val="11"/>
      <color rgb="FF333333"/>
      <name val="Calibri"/>
      <family val="2"/>
    </font>
    <font>
      <b/>
      <sz val="11"/>
      <color indexed="52"/>
      <name val="Calibri"/>
      <family val="2"/>
    </font>
    <font>
      <b/>
      <sz val="11"/>
      <color rgb="FFFF9900"/>
      <name val="Calibri"/>
      <family val="2"/>
    </font>
    <font>
      <sz val="11"/>
      <color indexed="62"/>
      <name val="Calibri"/>
      <family val="2"/>
    </font>
    <font>
      <sz val="11"/>
      <color rgb="FF333399"/>
      <name val="Calibri"/>
      <family val="2"/>
    </font>
    <font>
      <b/>
      <sz val="11"/>
      <color indexed="8"/>
      <name val="Calibri"/>
      <family val="2"/>
    </font>
    <font>
      <b/>
      <sz val="11"/>
      <color rgb="FF000000"/>
      <name val="Calibri"/>
      <family val="2"/>
    </font>
    <font>
      <i/>
      <sz val="11"/>
      <color indexed="23"/>
      <name val="Calibri"/>
      <family val="2"/>
    </font>
    <font>
      <i/>
      <sz val="11"/>
      <color rgb="FF808080"/>
      <name val="Calibri"/>
      <family val="2"/>
    </font>
    <font>
      <sz val="11"/>
      <color rgb="FF000000"/>
      <name val="Arial"/>
      <family val="2"/>
    </font>
    <font>
      <u/>
      <sz val="11"/>
      <color rgb="FF0000FF"/>
      <name val="Calibri"/>
      <family val="2"/>
    </font>
    <font>
      <sz val="11"/>
      <color indexed="8"/>
      <name val="Calibri"/>
      <family val="2"/>
      <charset val="1"/>
    </font>
    <font>
      <sz val="11"/>
      <color rgb="FFFF0000"/>
      <name val="Calibri"/>
      <family val="2"/>
      <charset val="1"/>
    </font>
    <font>
      <b/>
      <i/>
      <sz val="16"/>
      <color rgb="FF000000"/>
      <name val="Arial"/>
      <family val="2"/>
    </font>
    <font>
      <u/>
      <sz val="12.2"/>
      <color indexed="12"/>
      <name val="Arial"/>
      <family val="2"/>
    </font>
    <font>
      <u/>
      <sz val="12"/>
      <color rgb="FF0000FF"/>
      <name val="Arial"/>
      <family val="2"/>
    </font>
    <font>
      <u/>
      <sz val="10"/>
      <color theme="10"/>
      <name val="Arial"/>
      <family val="2"/>
    </font>
    <font>
      <u/>
      <sz val="10"/>
      <color rgb="FF0000FF"/>
      <name val="Arial"/>
      <family val="2"/>
    </font>
    <font>
      <u/>
      <sz val="10"/>
      <color indexed="12"/>
      <name val="Arial"/>
      <family val="2"/>
    </font>
    <font>
      <u/>
      <sz val="11"/>
      <color rgb="FF0563C1"/>
      <name val="Arial"/>
      <family val="2"/>
    </font>
    <font>
      <u/>
      <sz val="11"/>
      <color theme="10"/>
      <name val="Calibri"/>
      <family val="2"/>
      <scheme val="minor"/>
    </font>
    <font>
      <sz val="11"/>
      <color indexed="60"/>
      <name val="Calibri"/>
      <family val="2"/>
    </font>
    <font>
      <sz val="11"/>
      <color rgb="FF993300"/>
      <name val="Calibri"/>
      <family val="2"/>
    </font>
    <font>
      <sz val="10"/>
      <color rgb="FF000000"/>
      <name val="Arial"/>
      <family val="2"/>
    </font>
    <font>
      <sz val="11"/>
      <color rgb="FF000000"/>
      <name val="Calibri"/>
      <family val="2"/>
      <charset val="1"/>
    </font>
    <font>
      <b/>
      <i/>
      <u/>
      <sz val="11"/>
      <color rgb="FF000000"/>
      <name val="Arial"/>
      <family val="2"/>
    </font>
    <font>
      <sz val="10"/>
      <name val="Arial"/>
      <family val="2"/>
      <charset val="1"/>
    </font>
    <font>
      <b/>
      <sz val="15"/>
      <color indexed="56"/>
      <name val="Calibri"/>
      <family val="2"/>
    </font>
    <font>
      <sz val="11"/>
      <color indexed="10"/>
      <name val="Calibri"/>
      <family val="2"/>
    </font>
    <font>
      <sz val="11"/>
      <color rgb="FFFF0000"/>
      <name val="Calibri"/>
      <family val="2"/>
    </font>
    <font>
      <sz val="11"/>
      <color rgb="FFFF0000"/>
      <name val="Calibri"/>
      <family val="2"/>
      <scheme val="minor"/>
    </font>
    <font>
      <sz val="12"/>
      <name val="Helvetica"/>
      <family val="2"/>
    </font>
    <font>
      <strike/>
      <sz val="11"/>
      <name val="Arial Narrow"/>
      <family val="2"/>
    </font>
  </fonts>
  <fills count="32">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6"/>
        <bgColor indexed="64"/>
      </patternFill>
    </fill>
    <fill>
      <patternFill patternType="solid">
        <fgColor theme="4" tint="0.59999389629810485"/>
        <bgColor theme="4" tint="0.59999389629810485"/>
      </patternFill>
    </fill>
    <fill>
      <patternFill patternType="solid">
        <fgColor indexed="9"/>
        <bgColor indexed="26"/>
      </patternFill>
    </fill>
    <fill>
      <patternFill patternType="solid">
        <fgColor rgb="FFFFFFCC"/>
      </patternFill>
    </fill>
    <fill>
      <patternFill patternType="solid">
        <fgColor rgb="FFFFFF00"/>
        <bgColor indexed="64"/>
      </patternFill>
    </fill>
    <fill>
      <patternFill patternType="solid">
        <fgColor indexed="22"/>
      </patternFill>
    </fill>
    <fill>
      <patternFill patternType="solid">
        <fgColor rgb="FFC0C0C0"/>
        <bgColor rgb="FFC0C0C0"/>
      </patternFill>
    </fill>
    <fill>
      <patternFill patternType="solid">
        <fgColor indexed="47"/>
      </patternFill>
    </fill>
    <fill>
      <patternFill patternType="solid">
        <fgColor rgb="FFFFCC99"/>
        <bgColor rgb="FFFFCC99"/>
      </patternFill>
    </fill>
    <fill>
      <patternFill patternType="solid">
        <fgColor indexed="43"/>
      </patternFill>
    </fill>
    <fill>
      <patternFill patternType="solid">
        <fgColor rgb="FFFFFF99"/>
        <bgColor rgb="FFFFFF99"/>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theme="0"/>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thin">
        <color indexed="62"/>
      </top>
      <bottom style="double">
        <color indexed="62"/>
      </bottom>
      <diagonal/>
    </border>
    <border>
      <left/>
      <right/>
      <top style="thin">
        <color rgb="FF333399"/>
      </top>
      <bottom style="double">
        <color rgb="FF333399"/>
      </bottom>
      <diagonal/>
    </border>
    <border>
      <left/>
      <right/>
      <top/>
      <bottom style="thick">
        <color indexed="62"/>
      </bottom>
      <diagonal/>
    </border>
    <border>
      <left/>
      <right style="thin">
        <color indexed="64"/>
      </right>
      <top style="medium">
        <color indexed="64"/>
      </top>
      <bottom style="thin">
        <color indexed="64"/>
      </bottom>
      <diagonal/>
    </border>
  </borders>
  <cellStyleXfs count="187">
    <xf numFmtId="0" fontId="0" fillId="0" borderId="0"/>
    <xf numFmtId="44" fontId="9" fillId="0" borderId="0" applyFont="0" applyFill="0" applyBorder="0" applyAlignment="0" applyProtection="0"/>
    <xf numFmtId="0" fontId="4" fillId="0" borderId="0"/>
    <xf numFmtId="0" fontId="8" fillId="0" borderId="0"/>
    <xf numFmtId="0" fontId="8" fillId="0" borderId="0"/>
    <xf numFmtId="0" fontId="39" fillId="26" borderId="61" applyNumberFormat="0" applyAlignment="0" applyProtection="0"/>
    <xf numFmtId="0" fontId="39" fillId="26" borderId="61" applyNumberFormat="0" applyAlignment="0" applyProtection="0"/>
    <xf numFmtId="0" fontId="39" fillId="26" borderId="61" applyNumberFormat="0" applyAlignment="0" applyProtection="0"/>
    <xf numFmtId="0" fontId="40" fillId="27" borderId="62" applyNumberFormat="0" applyProtection="0"/>
    <xf numFmtId="0" fontId="39" fillId="26" borderId="61" applyNumberFormat="0" applyAlignment="0" applyProtection="0"/>
    <xf numFmtId="0" fontId="40" fillId="27" borderId="62" applyNumberFormat="0" applyProtection="0"/>
    <xf numFmtId="0" fontId="39" fillId="26" borderId="61" applyNumberFormat="0" applyAlignment="0" applyProtection="0"/>
    <xf numFmtId="0" fontId="41" fillId="26" borderId="63" applyNumberFormat="0" applyAlignment="0" applyProtection="0"/>
    <xf numFmtId="0" fontId="41" fillId="26" borderId="63" applyNumberFormat="0" applyAlignment="0" applyProtection="0"/>
    <xf numFmtId="0" fontId="41" fillId="26" borderId="63" applyNumberFormat="0" applyAlignmen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2" fillId="27" borderId="64" applyNumberFormat="0" applyProtection="0"/>
    <xf numFmtId="0" fontId="41" fillId="26" borderId="63" applyNumberFormat="0" applyAlignment="0" applyProtection="0"/>
    <xf numFmtId="0" fontId="43" fillId="28" borderId="63" applyNumberFormat="0" applyAlignment="0" applyProtection="0"/>
    <xf numFmtId="0" fontId="43" fillId="28" borderId="63" applyNumberFormat="0" applyAlignment="0" applyProtection="0"/>
    <xf numFmtId="0" fontId="43" fillId="28" borderId="63" applyNumberFormat="0" applyAlignmen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4" fillId="29" borderId="64" applyNumberFormat="0" applyProtection="0"/>
    <xf numFmtId="0" fontId="43" fillId="28" borderId="63" applyNumberFormat="0" applyAlignment="0" applyProtection="0"/>
    <xf numFmtId="0" fontId="45" fillId="0" borderId="65" applyNumberFormat="0" applyFill="0" applyAlignment="0" applyProtection="0"/>
    <xf numFmtId="0" fontId="45" fillId="0" borderId="65" applyNumberFormat="0" applyFill="0" applyAlignment="0" applyProtection="0"/>
    <xf numFmtId="0" fontId="45" fillId="0" borderId="65" applyNumberFormat="0" applyFill="0" applyAlignment="0" applyProtection="0"/>
    <xf numFmtId="0" fontId="45" fillId="0" borderId="65" applyNumberFormat="0" applyFill="0" applyAlignment="0" applyProtection="0"/>
    <xf numFmtId="0" fontId="46" fillId="0" borderId="66" applyNumberFormat="0" applyProtection="0"/>
    <xf numFmtId="0" fontId="45" fillId="0" borderId="65" applyNumberFormat="0" applyFill="0" applyAlignment="0" applyProtection="0"/>
    <xf numFmtId="0" fontId="46" fillId="0" borderId="66" applyNumberFormat="0" applyProtection="0"/>
    <xf numFmtId="0" fontId="47" fillId="0" borderId="0" applyNumberFormat="0" applyFill="0" applyBorder="0" applyAlignment="0" applyProtection="0"/>
    <xf numFmtId="0" fontId="48" fillId="0" borderId="0" applyNumberFormat="0" applyBorder="0" applyProtection="0"/>
    <xf numFmtId="0" fontId="47" fillId="0" borderId="0" applyNumberForma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49" fillId="0" borderId="0" applyFont="0" applyBorder="0" applyProtection="0"/>
    <xf numFmtId="4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9" fontId="49" fillId="0" borderId="0" applyFont="0" applyBorder="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8" fontId="8" fillId="0" borderId="0" applyFont="0" applyFill="0" applyBorder="0" applyAlignment="0" applyProtection="0"/>
    <xf numFmtId="167" fontId="49" fillId="0" borderId="0" applyFont="0" applyBorder="0" applyProtection="0"/>
    <xf numFmtId="0" fontId="50" fillId="0" borderId="0" applyNumberFormat="0" applyBorder="0" applyProtection="0"/>
    <xf numFmtId="0" fontId="51" fillId="0" borderId="0"/>
    <xf numFmtId="0" fontId="8" fillId="0" borderId="0"/>
    <xf numFmtId="0" fontId="52" fillId="0" borderId="0" applyBorder="0" applyProtection="0"/>
    <xf numFmtId="0" fontId="53" fillId="0" borderId="0" applyNumberFormat="0" applyBorder="0" applyProtection="0">
      <alignment horizontal="center"/>
    </xf>
    <xf numFmtId="0" fontId="53" fillId="0" borderId="0" applyNumberFormat="0" applyBorder="0" applyProtection="0">
      <alignment horizontal="center" textRotation="90"/>
    </xf>
    <xf numFmtId="0" fontId="54" fillId="0" borderId="0" applyNumberFormat="0" applyFill="0" applyBorder="0" applyAlignment="0" applyProtection="0">
      <alignment vertical="top"/>
      <protection locked="0"/>
    </xf>
    <xf numFmtId="0" fontId="55" fillId="0" borderId="0" applyNumberFormat="0" applyBorder="0" applyProtection="0"/>
    <xf numFmtId="0" fontId="56" fillId="0" borderId="0" applyNumberFormat="0" applyFill="0" applyBorder="0" applyAlignment="0" applyProtection="0"/>
    <xf numFmtId="0" fontId="57" fillId="0" borderId="0" applyNumberFormat="0" applyBorder="0" applyProtection="0"/>
    <xf numFmtId="0" fontId="58" fillId="0" borderId="0" applyNumberFormat="0" applyFill="0" applyBorder="0" applyAlignment="0" applyProtection="0">
      <alignment vertical="top"/>
      <protection locked="0"/>
    </xf>
    <xf numFmtId="0" fontId="57" fillId="0" borderId="0" applyNumberFormat="0" applyBorder="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0" borderId="0" applyNumberFormat="0" applyBorder="0" applyAlignment="0" applyProtection="0"/>
    <xf numFmtId="0" fontId="62" fillId="31" borderId="0" applyNumberFormat="0" applyBorder="0" applyProtection="0"/>
    <xf numFmtId="0" fontId="61" fillId="30" borderId="0" applyNumberFormat="0" applyBorder="0" applyAlignment="0" applyProtection="0"/>
    <xf numFmtId="0" fontId="8" fillId="0" borderId="0"/>
    <xf numFmtId="0" fontId="8" fillId="0" borderId="0"/>
    <xf numFmtId="170" fontId="63" fillId="0" borderId="0" applyBorder="0" applyProtection="0"/>
    <xf numFmtId="170" fontId="63" fillId="0" borderId="0" applyBorder="0" applyProtection="0"/>
    <xf numFmtId="0" fontId="49" fillId="0" borderId="0"/>
    <xf numFmtId="0" fontId="64" fillId="0" borderId="0"/>
    <xf numFmtId="0" fontId="2" fillId="24" borderId="58" applyNumberFormat="0" applyFont="0" applyAlignment="0" applyProtection="0"/>
    <xf numFmtId="0" fontId="2" fillId="24" borderId="58" applyNumberFormat="0" applyFont="0" applyAlignment="0" applyProtection="0"/>
    <xf numFmtId="0" fontId="65" fillId="0" borderId="0" applyNumberFormat="0" applyBorder="0" applyProtection="0"/>
    <xf numFmtId="171" fontId="65" fillId="0" borderId="0" applyBorder="0" applyProtection="0"/>
    <xf numFmtId="0" fontId="2" fillId="0" borderId="0"/>
    <xf numFmtId="0" fontId="2" fillId="0" borderId="0"/>
    <xf numFmtId="170" fontId="63" fillId="0" borderId="0" applyBorder="0" applyProtection="0"/>
    <xf numFmtId="0" fontId="64" fillId="0" borderId="0"/>
    <xf numFmtId="0" fontId="2" fillId="0" borderId="0"/>
    <xf numFmtId="0" fontId="2" fillId="0" borderId="0"/>
    <xf numFmtId="0" fontId="2" fillId="0" borderId="0"/>
    <xf numFmtId="0" fontId="2" fillId="0" borderId="0"/>
    <xf numFmtId="0" fontId="2" fillId="0" borderId="0"/>
    <xf numFmtId="0" fontId="66" fillId="0" borderId="0"/>
    <xf numFmtId="0" fontId="8" fillId="0" borderId="0"/>
    <xf numFmtId="170" fontId="63" fillId="0" borderId="0" applyBorder="0" applyProtection="0"/>
    <xf numFmtId="0" fontId="8" fillId="0" borderId="0"/>
    <xf numFmtId="170" fontId="63"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2" fillId="0" borderId="0"/>
    <xf numFmtId="0" fontId="67" fillId="0" borderId="67" applyNumberFormat="0" applyFill="0" applyAlignment="0" applyProtection="0"/>
    <xf numFmtId="44" fontId="8" fillId="0" borderId="0" applyFont="0" applyFill="0" applyBorder="0" applyAlignment="0" applyProtection="0"/>
    <xf numFmtId="0" fontId="68" fillId="0" borderId="0" applyNumberFormat="0" applyFill="0" applyBorder="0" applyAlignment="0" applyProtection="0"/>
    <xf numFmtId="0" fontId="69" fillId="0" borderId="0" applyNumberFormat="0" applyBorder="0" applyProtection="0"/>
    <xf numFmtId="0" fontId="68" fillId="0" borderId="0" applyNumberFormat="0" applyFill="0" applyBorder="0" applyAlignment="0" applyProtection="0"/>
    <xf numFmtId="0" fontId="1" fillId="0" borderId="0"/>
    <xf numFmtId="44" fontId="1" fillId="0" borderId="0" applyFont="0" applyFill="0" applyBorder="0" applyAlignment="0" applyProtection="0"/>
  </cellStyleXfs>
  <cellXfs count="262">
    <xf numFmtId="0" fontId="0" fillId="0" borderId="0" xfId="0"/>
    <xf numFmtId="0" fontId="0" fillId="0" borderId="0" xfId="0" applyAlignment="1">
      <alignment horizontal="center"/>
    </xf>
    <xf numFmtId="0" fontId="0" fillId="0" borderId="0" xfId="0" applyAlignment="1">
      <alignment horizontal="left"/>
    </xf>
    <xf numFmtId="0" fontId="5" fillId="5" borderId="10" xfId="0" applyFont="1" applyFill="1" applyBorder="1" applyAlignment="1">
      <alignment vertical="center" wrapText="1"/>
    </xf>
    <xf numFmtId="0" fontId="5" fillId="5" borderId="1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0" fillId="0" borderId="0" xfId="0" applyAlignment="1">
      <alignment horizontal="center" wrapText="1"/>
    </xf>
    <xf numFmtId="0" fontId="6" fillId="4" borderId="32"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32" xfId="0" applyFont="1" applyFill="1" applyBorder="1" applyAlignment="1">
      <alignment horizontal="left" vertical="center"/>
    </xf>
    <xf numFmtId="0" fontId="6" fillId="4" borderId="37" xfId="0" applyFont="1" applyFill="1" applyBorder="1" applyAlignment="1">
      <alignment horizontal="left" vertical="center"/>
    </xf>
    <xf numFmtId="0" fontId="6" fillId="4" borderId="8" xfId="0" applyFont="1" applyFill="1" applyBorder="1" applyAlignment="1">
      <alignment horizontal="left" vertical="center"/>
    </xf>
    <xf numFmtId="0" fontId="6" fillId="4" borderId="1" xfId="0" applyFont="1" applyFill="1" applyBorder="1" applyAlignment="1">
      <alignment horizontal="left" vertical="center"/>
    </xf>
    <xf numFmtId="0" fontId="6" fillId="4" borderId="10" xfId="0" applyFont="1" applyFill="1" applyBorder="1" applyAlignment="1">
      <alignment horizontal="left" vertical="center"/>
    </xf>
    <xf numFmtId="0" fontId="6" fillId="4" borderId="28" xfId="0" applyFont="1" applyFill="1" applyBorder="1" applyAlignment="1">
      <alignment horizontal="center" vertical="center"/>
    </xf>
    <xf numFmtId="0" fontId="6" fillId="4" borderId="28" xfId="0" applyFont="1" applyFill="1" applyBorder="1" applyAlignment="1">
      <alignment horizontal="left" vertical="center"/>
    </xf>
    <xf numFmtId="0" fontId="6" fillId="4" borderId="10" xfId="0" applyFont="1" applyFill="1" applyBorder="1" applyAlignment="1">
      <alignment horizontal="center" vertical="center"/>
    </xf>
    <xf numFmtId="0" fontId="0" fillId="0" borderId="0" xfId="0" applyAlignment="1">
      <alignment horizontal="left" vertical="center"/>
    </xf>
    <xf numFmtId="0" fontId="5" fillId="5" borderId="41" xfId="0" applyFont="1" applyFill="1" applyBorder="1" applyAlignment="1">
      <alignment vertical="center" wrapText="1"/>
    </xf>
    <xf numFmtId="0" fontId="5" fillId="6" borderId="38" xfId="0" applyFont="1" applyFill="1" applyBorder="1" applyAlignment="1">
      <alignment horizontal="left" vertical="center" wrapText="1"/>
    </xf>
    <xf numFmtId="14" fontId="6" fillId="4" borderId="1" xfId="0" applyNumberFormat="1" applyFont="1" applyFill="1" applyBorder="1" applyAlignment="1">
      <alignment horizontal="center" vertical="center"/>
    </xf>
    <xf numFmtId="0" fontId="6" fillId="4" borderId="4" xfId="0" applyFont="1" applyFill="1" applyBorder="1" applyAlignment="1">
      <alignment horizontal="left" vertical="center"/>
    </xf>
    <xf numFmtId="0" fontId="6" fillId="4" borderId="30" xfId="0" applyFont="1" applyFill="1" applyBorder="1" applyAlignment="1">
      <alignment horizontal="left" vertical="center"/>
    </xf>
    <xf numFmtId="0" fontId="5" fillId="5" borderId="43" xfId="0" applyFont="1" applyFill="1" applyBorder="1" applyAlignment="1">
      <alignment horizontal="center" vertical="center" textRotation="90" wrapText="1"/>
    </xf>
    <xf numFmtId="14" fontId="6" fillId="4" borderId="37" xfId="0" applyNumberFormat="1" applyFont="1" applyFill="1" applyBorder="1" applyAlignment="1">
      <alignment horizontal="center" vertical="center"/>
    </xf>
    <xf numFmtId="14" fontId="6" fillId="4" borderId="28" xfId="0" applyNumberFormat="1" applyFont="1" applyFill="1" applyBorder="1" applyAlignment="1">
      <alignment horizontal="center" vertical="center"/>
    </xf>
    <xf numFmtId="0" fontId="6" fillId="4" borderId="31" xfId="0" applyFont="1" applyFill="1" applyBorder="1" applyAlignment="1">
      <alignment horizontal="left" vertical="center"/>
    </xf>
    <xf numFmtId="0" fontId="7" fillId="4" borderId="3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13" fillId="10" borderId="32" xfId="0" applyFont="1" applyFill="1" applyBorder="1" applyAlignment="1">
      <alignment horizontal="center" vertical="center" wrapText="1"/>
    </xf>
    <xf numFmtId="0" fontId="13" fillId="10" borderId="3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5" fillId="0" borderId="0" xfId="0" applyFont="1" applyAlignment="1">
      <alignment vertical="center"/>
    </xf>
    <xf numFmtId="0" fontId="13" fillId="10" borderId="10" xfId="0" applyFont="1" applyFill="1" applyBorder="1" applyAlignment="1">
      <alignment horizontal="center" vertical="center"/>
    </xf>
    <xf numFmtId="0" fontId="13" fillId="10" borderId="28"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28"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8" fillId="2" borderId="9" xfId="0" applyFont="1" applyFill="1" applyBorder="1" applyAlignment="1">
      <alignment vertical="center"/>
    </xf>
    <xf numFmtId="0" fontId="8" fillId="2" borderId="8" xfId="0" applyFont="1" applyFill="1" applyBorder="1" applyAlignment="1">
      <alignment horizontal="center" vertical="center"/>
    </xf>
    <xf numFmtId="0" fontId="0" fillId="2" borderId="40" xfId="0" applyFill="1" applyBorder="1" applyAlignment="1">
      <alignment horizontal="center" vertical="center"/>
    </xf>
    <xf numFmtId="0" fontId="0" fillId="2" borderId="38" xfId="0" applyFill="1" applyBorder="1" applyAlignment="1">
      <alignment vertical="center"/>
    </xf>
    <xf numFmtId="0" fontId="8" fillId="2" borderId="10" xfId="0" applyFont="1" applyFill="1" applyBorder="1" applyAlignment="1">
      <alignment horizontal="center" vertical="center"/>
    </xf>
    <xf numFmtId="0" fontId="8" fillId="2" borderId="40"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5" fillId="7" borderId="26" xfId="0" applyFont="1" applyFill="1" applyBorder="1" applyAlignment="1">
      <alignment vertical="center"/>
    </xf>
    <xf numFmtId="0" fontId="5" fillId="7" borderId="10" xfId="0" applyFont="1" applyFill="1" applyBorder="1" applyAlignment="1">
      <alignment horizontal="center" vertical="center"/>
    </xf>
    <xf numFmtId="0" fontId="5" fillId="7" borderId="11" xfId="0" applyFont="1" applyFill="1" applyBorder="1" applyAlignment="1">
      <alignment vertical="center"/>
    </xf>
    <xf numFmtId="0" fontId="16" fillId="4" borderId="38" xfId="0" applyFont="1" applyFill="1" applyBorder="1" applyAlignment="1">
      <alignment vertical="center"/>
    </xf>
    <xf numFmtId="0" fontId="8" fillId="11" borderId="12" xfId="0" applyFont="1" applyFill="1" applyBorder="1" applyAlignment="1">
      <alignment horizontal="center" vertical="center"/>
    </xf>
    <xf numFmtId="0" fontId="8" fillId="11" borderId="13" xfId="0" applyFont="1" applyFill="1" applyBorder="1" applyAlignment="1">
      <alignment horizontal="center" vertical="center"/>
    </xf>
    <xf numFmtId="0" fontId="8" fillId="11" borderId="15" xfId="0" applyFont="1" applyFill="1" applyBorder="1" applyAlignment="1">
      <alignment horizontal="center" vertical="center"/>
    </xf>
    <xf numFmtId="0" fontId="8" fillId="11" borderId="14" xfId="0" applyFont="1" applyFill="1" applyBorder="1" applyAlignment="1">
      <alignment horizontal="center" vertical="center"/>
    </xf>
    <xf numFmtId="0" fontId="5" fillId="5" borderId="42" xfId="0" applyFont="1" applyFill="1" applyBorder="1" applyAlignment="1">
      <alignment vertical="center" wrapText="1"/>
    </xf>
    <xf numFmtId="0" fontId="8" fillId="2" borderId="11" xfId="0" applyFont="1" applyFill="1" applyBorder="1" applyAlignment="1">
      <alignment vertical="center"/>
    </xf>
    <xf numFmtId="0" fontId="18" fillId="0" borderId="0" xfId="0" applyFont="1"/>
    <xf numFmtId="0" fontId="18" fillId="0" borderId="8" xfId="0" applyFont="1" applyBorder="1" applyProtection="1">
      <protection locked="0"/>
    </xf>
    <xf numFmtId="0" fontId="18" fillId="0" borderId="1" xfId="0" applyFont="1" applyBorder="1" applyProtection="1">
      <protection locked="0"/>
    </xf>
    <xf numFmtId="44" fontId="14" fillId="13" borderId="9" xfId="1" applyFont="1" applyFill="1" applyBorder="1" applyAlignment="1">
      <alignment horizontal="center" vertical="center"/>
    </xf>
    <xf numFmtId="44" fontId="14" fillId="13" borderId="11" xfId="1" applyFont="1" applyFill="1" applyBorder="1" applyAlignment="1">
      <alignment horizontal="center" vertical="center"/>
    </xf>
    <xf numFmtId="0" fontId="8" fillId="16" borderId="14" xfId="0" applyFont="1" applyFill="1" applyBorder="1" applyAlignment="1">
      <alignment horizontal="center" vertical="center"/>
    </xf>
    <xf numFmtId="0" fontId="8" fillId="16" borderId="13" xfId="0" applyFont="1" applyFill="1" applyBorder="1" applyAlignment="1">
      <alignment horizontal="center" vertical="center"/>
    </xf>
    <xf numFmtId="0" fontId="8" fillId="16" borderId="15" xfId="0" applyFont="1" applyFill="1" applyBorder="1" applyAlignment="1">
      <alignment horizontal="center" vertical="center"/>
    </xf>
    <xf numFmtId="0" fontId="15" fillId="0" borderId="1" xfId="0" applyFont="1" applyBorder="1" applyAlignment="1">
      <alignment vertical="center"/>
    </xf>
    <xf numFmtId="0" fontId="14" fillId="8" borderId="37" xfId="0" applyFont="1" applyFill="1" applyBorder="1" applyAlignment="1">
      <alignment horizontal="center" vertical="center"/>
    </xf>
    <xf numFmtId="44" fontId="14" fillId="13" borderId="33" xfId="1" applyFont="1" applyFill="1" applyBorder="1" applyAlignment="1">
      <alignment horizontal="center" vertical="center"/>
    </xf>
    <xf numFmtId="0" fontId="8" fillId="0" borderId="0" xfId="0" applyFont="1"/>
    <xf numFmtId="0" fontId="8" fillId="0" borderId="0" xfId="0" applyFont="1" applyAlignment="1">
      <alignment wrapText="1"/>
    </xf>
    <xf numFmtId="0" fontId="10" fillId="9" borderId="46" xfId="0" applyFont="1" applyFill="1" applyBorder="1" applyAlignment="1">
      <alignment horizontal="left" vertical="center" wrapText="1"/>
    </xf>
    <xf numFmtId="0" fontId="8" fillId="16" borderId="1" xfId="0" applyFont="1" applyFill="1" applyBorder="1" applyAlignment="1">
      <alignment horizontal="center" vertical="center"/>
    </xf>
    <xf numFmtId="0" fontId="8" fillId="16" borderId="8"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10" xfId="0" applyFont="1" applyFill="1" applyBorder="1" applyAlignment="1">
      <alignment horizontal="center" vertical="center"/>
    </xf>
    <xf numFmtId="0" fontId="8" fillId="16" borderId="11" xfId="0" applyFont="1" applyFill="1" applyBorder="1" applyAlignment="1">
      <alignment horizontal="center" vertical="center"/>
    </xf>
    <xf numFmtId="0" fontId="8" fillId="16" borderId="6" xfId="0" applyFont="1" applyFill="1" applyBorder="1" applyAlignment="1">
      <alignment horizontal="center" vertical="center"/>
    </xf>
    <xf numFmtId="0" fontId="5" fillId="17" borderId="10" xfId="0" applyFont="1" applyFill="1" applyBorder="1" applyAlignment="1">
      <alignment horizontal="center" vertical="center"/>
    </xf>
    <xf numFmtId="0" fontId="5" fillId="17" borderId="28" xfId="0" applyFont="1" applyFill="1" applyBorder="1" applyAlignment="1">
      <alignment horizontal="center" vertical="center"/>
    </xf>
    <xf numFmtId="0" fontId="5" fillId="17" borderId="11" xfId="0" applyFont="1" applyFill="1" applyBorder="1" applyAlignment="1">
      <alignment horizontal="center" vertical="center"/>
    </xf>
    <xf numFmtId="0" fontId="8" fillId="16" borderId="28" xfId="0" applyFont="1" applyFill="1" applyBorder="1" applyAlignment="1">
      <alignment horizontal="center" vertical="center"/>
    </xf>
    <xf numFmtId="0" fontId="27" fillId="12" borderId="44" xfId="0" applyFont="1" applyFill="1" applyBorder="1" applyAlignment="1">
      <alignment horizontal="center" vertical="center"/>
    </xf>
    <xf numFmtId="0" fontId="27" fillId="17" borderId="44" xfId="0" applyFont="1" applyFill="1" applyBorder="1" applyAlignment="1">
      <alignment horizontal="center" vertical="center"/>
    </xf>
    <xf numFmtId="0" fontId="27" fillId="7" borderId="22" xfId="0" applyFont="1" applyFill="1" applyBorder="1" applyAlignment="1">
      <alignment horizontal="center" vertical="center"/>
    </xf>
    <xf numFmtId="0" fontId="18" fillId="0" borderId="7" xfId="0" applyFont="1" applyBorder="1" applyAlignment="1" applyProtection="1">
      <alignment horizontal="center"/>
      <protection locked="0"/>
    </xf>
    <xf numFmtId="0" fontId="18" fillId="0" borderId="8" xfId="0" applyFont="1" applyBorder="1" applyAlignment="1" applyProtection="1">
      <alignment horizontal="center" wrapText="1"/>
      <protection locked="0"/>
    </xf>
    <xf numFmtId="0" fontId="17" fillId="0" borderId="36" xfId="0" applyFont="1" applyBorder="1" applyAlignment="1" applyProtection="1">
      <alignment horizontal="center" wrapText="1"/>
      <protection locked="0"/>
    </xf>
    <xf numFmtId="164" fontId="14" fillId="2" borderId="2" xfId="1" applyNumberFormat="1" applyFont="1" applyFill="1" applyBorder="1" applyAlignment="1">
      <alignment horizontal="center" vertical="center"/>
    </xf>
    <xf numFmtId="0" fontId="15" fillId="2" borderId="1" xfId="0" applyFont="1" applyFill="1" applyBorder="1" applyAlignment="1">
      <alignment vertical="center"/>
    </xf>
    <xf numFmtId="0" fontId="4" fillId="0" borderId="0" xfId="2"/>
    <xf numFmtId="0" fontId="5" fillId="5" borderId="11" xfId="0" applyFont="1" applyFill="1" applyBorder="1" applyAlignment="1">
      <alignment horizontal="center" vertical="center" textRotation="90" wrapText="1"/>
    </xf>
    <xf numFmtId="0" fontId="17" fillId="20" borderId="33" xfId="0" applyFont="1" applyFill="1" applyBorder="1" applyAlignment="1">
      <alignment horizontal="left"/>
    </xf>
    <xf numFmtId="0" fontId="17" fillId="20" borderId="7" xfId="0" applyFont="1" applyFill="1" applyBorder="1" applyAlignment="1">
      <alignment horizontal="left"/>
    </xf>
    <xf numFmtId="0" fontId="30" fillId="0" borderId="0" xfId="2" applyFont="1" applyAlignment="1">
      <alignment horizontal="left"/>
    </xf>
    <xf numFmtId="14" fontId="30" fillId="0" borderId="0" xfId="2" applyNumberFormat="1" applyFont="1"/>
    <xf numFmtId="0" fontId="30" fillId="0" borderId="0" xfId="2" applyFont="1"/>
    <xf numFmtId="0" fontId="17" fillId="20" borderId="12" xfId="0" applyFont="1" applyFill="1" applyBorder="1" applyAlignment="1">
      <alignment horizontal="left"/>
    </xf>
    <xf numFmtId="0" fontId="17" fillId="20" borderId="13" xfId="0" applyFont="1" applyFill="1" applyBorder="1" applyAlignment="1">
      <alignment horizontal="left"/>
    </xf>
    <xf numFmtId="0" fontId="19" fillId="0" borderId="45" xfId="0" applyFont="1" applyBorder="1" applyAlignment="1">
      <alignment horizontal="center"/>
    </xf>
    <xf numFmtId="0" fontId="19" fillId="0" borderId="30" xfId="0" applyFont="1" applyBorder="1" applyAlignment="1">
      <alignment horizontal="center"/>
    </xf>
    <xf numFmtId="0" fontId="18" fillId="11" borderId="8"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9" xfId="0" applyFont="1" applyFill="1" applyBorder="1" applyAlignment="1">
      <alignment horizontal="center"/>
    </xf>
    <xf numFmtId="0" fontId="24" fillId="12" borderId="10" xfId="0" applyFont="1" applyFill="1" applyBorder="1" applyAlignment="1">
      <alignment horizontal="center" vertical="center" textRotation="90" wrapText="1"/>
    </xf>
    <xf numFmtId="0" fontId="24" fillId="12" borderId="28" xfId="0" applyFont="1" applyFill="1" applyBorder="1" applyAlignment="1">
      <alignment horizontal="center" vertical="center" textRotation="90" wrapText="1"/>
    </xf>
    <xf numFmtId="0" fontId="24" fillId="12" borderId="20" xfId="0" applyFont="1" applyFill="1" applyBorder="1" applyAlignment="1">
      <alignment horizontal="center" vertical="center" textRotation="90" wrapText="1"/>
    </xf>
    <xf numFmtId="0" fontId="18" fillId="11" borderId="32" xfId="0" applyFont="1" applyFill="1" applyBorder="1" applyAlignment="1">
      <alignment horizontal="center" vertical="center"/>
    </xf>
    <xf numFmtId="0" fontId="18" fillId="11" borderId="37" xfId="0" applyFont="1" applyFill="1" applyBorder="1" applyAlignment="1">
      <alignment horizontal="center" vertical="center"/>
    </xf>
    <xf numFmtId="0" fontId="18" fillId="11" borderId="33" xfId="0" applyFont="1" applyFill="1" applyBorder="1" applyAlignment="1">
      <alignment horizontal="center"/>
    </xf>
    <xf numFmtId="49" fontId="3" fillId="22" borderId="55" xfId="2" applyNumberFormat="1" applyFont="1" applyFill="1" applyBorder="1"/>
    <xf numFmtId="49" fontId="3" fillId="22" borderId="0" xfId="2" applyNumberFormat="1" applyFont="1" applyFill="1"/>
    <xf numFmtId="0" fontId="5" fillId="5" borderId="41"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5" fillId="5" borderId="28" xfId="0" applyFont="1" applyFill="1" applyBorder="1" applyAlignment="1">
      <alignment horizontal="center" vertical="center" wrapText="1"/>
    </xf>
    <xf numFmtId="0" fontId="5" fillId="5" borderId="11" xfId="0" applyFont="1" applyFill="1" applyBorder="1" applyAlignment="1">
      <alignment horizontal="center" textRotation="90"/>
    </xf>
    <xf numFmtId="0" fontId="36" fillId="21" borderId="34" xfId="0" applyFont="1" applyFill="1" applyBorder="1" applyAlignment="1">
      <alignment horizontal="center" vertical="center" wrapText="1"/>
    </xf>
    <xf numFmtId="0" fontId="18" fillId="0" borderId="2" xfId="0" applyFont="1" applyBorder="1" applyAlignment="1" applyProtection="1">
      <alignment horizontal="center"/>
      <protection locked="0"/>
    </xf>
    <xf numFmtId="0" fontId="20" fillId="5" borderId="54" xfId="0" applyFont="1" applyFill="1" applyBorder="1" applyAlignment="1">
      <alignment horizontal="center" vertical="center" wrapText="1"/>
    </xf>
    <xf numFmtId="0" fontId="6" fillId="4" borderId="47" xfId="0" applyFont="1" applyFill="1" applyBorder="1" applyAlignment="1">
      <alignment horizontal="center" vertical="center"/>
    </xf>
    <xf numFmtId="0" fontId="6" fillId="4" borderId="36" xfId="0" applyFont="1" applyFill="1" applyBorder="1" applyAlignment="1">
      <alignment horizontal="center" vertical="center"/>
    </xf>
    <xf numFmtId="0" fontId="18" fillId="0" borderId="57" xfId="0" applyFont="1" applyBorder="1" applyAlignment="1" applyProtection="1">
      <alignment horizontal="center"/>
      <protection locked="0"/>
    </xf>
    <xf numFmtId="0" fontId="6" fillId="4" borderId="11" xfId="0" applyFont="1" applyFill="1" applyBorder="1" applyAlignment="1">
      <alignment horizontal="center" vertical="center"/>
    </xf>
    <xf numFmtId="44" fontId="13" fillId="3" borderId="33" xfId="1" applyFont="1" applyFill="1" applyBorder="1" applyAlignment="1">
      <alignment horizontal="center" vertical="center" wrapText="1"/>
    </xf>
    <xf numFmtId="44" fontId="13" fillId="3" borderId="9" xfId="1" applyFont="1" applyFill="1" applyBorder="1" applyAlignment="1">
      <alignment horizontal="center" vertical="center" wrapText="1"/>
    </xf>
    <xf numFmtId="44" fontId="13" fillId="3" borderId="11" xfId="1" applyFont="1" applyFill="1" applyBorder="1" applyAlignment="1">
      <alignment horizontal="center" vertical="center"/>
    </xf>
    <xf numFmtId="0" fontId="14" fillId="8" borderId="32" xfId="0" applyFont="1" applyFill="1" applyBorder="1" applyAlignment="1">
      <alignment horizontal="center" vertical="center"/>
    </xf>
    <xf numFmtId="0" fontId="10" fillId="9" borderId="22"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30" xfId="0" applyFont="1" applyFill="1" applyBorder="1" applyAlignment="1">
      <alignment horizontal="center" vertical="center" wrapText="1"/>
    </xf>
    <xf numFmtId="0" fontId="13" fillId="10" borderId="31"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30" xfId="0" applyFont="1" applyFill="1" applyBorder="1" applyAlignment="1">
      <alignment horizontal="center" vertical="center"/>
    </xf>
    <xf numFmtId="0" fontId="14" fillId="8" borderId="31" xfId="0" applyFont="1" applyFill="1" applyBorder="1" applyAlignment="1">
      <alignment horizontal="center" vertical="center"/>
    </xf>
    <xf numFmtId="0" fontId="5" fillId="15" borderId="2"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10" fillId="14" borderId="59" xfId="0" applyFont="1" applyFill="1" applyBorder="1" applyAlignment="1">
      <alignment horizontal="center" vertical="center" wrapText="1"/>
    </xf>
    <xf numFmtId="0" fontId="14" fillId="8" borderId="8" xfId="0" applyFont="1" applyFill="1" applyBorder="1" applyAlignment="1">
      <alignment vertical="center"/>
    </xf>
    <xf numFmtId="0" fontId="14" fillId="8" borderId="10" xfId="0" applyFont="1" applyFill="1" applyBorder="1" applyAlignment="1">
      <alignment vertical="center"/>
    </xf>
    <xf numFmtId="0" fontId="38" fillId="25" borderId="3" xfId="0" applyFont="1" applyFill="1" applyBorder="1" applyAlignment="1">
      <alignment horizontal="center" vertical="center"/>
    </xf>
    <xf numFmtId="0" fontId="38" fillId="25" borderId="1" xfId="0" applyFont="1" applyFill="1" applyBorder="1" applyAlignment="1">
      <alignment horizontal="center" vertical="center"/>
    </xf>
    <xf numFmtId="0" fontId="38" fillId="25" borderId="7" xfId="0" applyFont="1" applyFill="1" applyBorder="1" applyAlignment="1">
      <alignment horizontal="center" vertical="center"/>
    </xf>
    <xf numFmtId="0" fontId="18" fillId="0" borderId="8" xfId="4" applyFont="1" applyBorder="1" applyProtection="1">
      <protection locked="0"/>
    </xf>
    <xf numFmtId="0" fontId="18" fillId="0" borderId="1" xfId="4" applyFont="1" applyBorder="1" applyProtection="1">
      <protection locked="0"/>
    </xf>
    <xf numFmtId="0" fontId="28" fillId="23" borderId="1" xfId="4" applyFont="1" applyFill="1" applyBorder="1" applyAlignment="1">
      <alignment horizontal="left" wrapText="1"/>
    </xf>
    <xf numFmtId="0" fontId="17" fillId="0" borderId="1" xfId="0" applyFont="1" applyBorder="1" applyAlignment="1" applyProtection="1">
      <alignment horizontal="center" wrapText="1"/>
      <protection locked="0"/>
    </xf>
    <xf numFmtId="0" fontId="18" fillId="0" borderId="36" xfId="4" applyFont="1" applyBorder="1" applyProtection="1">
      <protection locked="0"/>
    </xf>
    <xf numFmtId="49" fontId="0" fillId="0" borderId="0" xfId="0" applyNumberFormat="1"/>
    <xf numFmtId="49" fontId="70" fillId="0" borderId="0" xfId="0" applyNumberFormat="1" applyFont="1"/>
    <xf numFmtId="0" fontId="28" fillId="11" borderId="48" xfId="0" applyFont="1" applyFill="1" applyBorder="1" applyAlignment="1">
      <alignment horizontal="left" vertical="center" wrapText="1"/>
    </xf>
    <xf numFmtId="0" fontId="28" fillId="11" borderId="50" xfId="0" applyFont="1" applyFill="1" applyBorder="1" applyAlignment="1">
      <alignment horizontal="left" vertical="center" wrapText="1"/>
    </xf>
    <xf numFmtId="0" fontId="28" fillId="11" borderId="49" xfId="0" applyFont="1" applyFill="1" applyBorder="1" applyAlignment="1">
      <alignment horizontal="left" vertical="center" wrapText="1"/>
    </xf>
    <xf numFmtId="0" fontId="28" fillId="11" borderId="19" xfId="0" applyFont="1" applyFill="1" applyBorder="1" applyAlignment="1">
      <alignment horizontal="left" vertical="center" wrapText="1"/>
    </xf>
    <xf numFmtId="0" fontId="28" fillId="11" borderId="0" xfId="0" applyFont="1" applyFill="1" applyAlignment="1">
      <alignment horizontal="left" vertical="center" wrapText="1"/>
    </xf>
    <xf numFmtId="0" fontId="28" fillId="11" borderId="29" xfId="0" applyFont="1" applyFill="1" applyBorder="1" applyAlignment="1">
      <alignment horizontal="left" vertical="center" wrapText="1"/>
    </xf>
    <xf numFmtId="0" fontId="28" fillId="11" borderId="24" xfId="0" applyFont="1" applyFill="1" applyBorder="1" applyAlignment="1">
      <alignment horizontal="left" vertical="center" wrapText="1"/>
    </xf>
    <xf numFmtId="0" fontId="28" fillId="11" borderId="25" xfId="0" applyFont="1" applyFill="1" applyBorder="1" applyAlignment="1">
      <alignment horizontal="left" vertical="center" wrapText="1"/>
    </xf>
    <xf numFmtId="0" fontId="28" fillId="11" borderId="27" xfId="0" applyFont="1" applyFill="1" applyBorder="1" applyAlignment="1">
      <alignment horizontal="left" vertical="center" wrapText="1"/>
    </xf>
    <xf numFmtId="0" fontId="36" fillId="21" borderId="51" xfId="0" applyFont="1" applyFill="1" applyBorder="1" applyAlignment="1">
      <alignment horizontal="center" vertical="center" wrapText="1"/>
    </xf>
    <xf numFmtId="0" fontId="36" fillId="21" borderId="35" xfId="0" applyFont="1" applyFill="1" applyBorder="1" applyAlignment="1">
      <alignment horizontal="center" vertical="center" wrapText="1"/>
    </xf>
    <xf numFmtId="0" fontId="36" fillId="21" borderId="56"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31" fillId="19" borderId="16" xfId="0" applyFont="1" applyFill="1" applyBorder="1" applyAlignment="1">
      <alignment horizontal="center" vertical="center" wrapText="1"/>
    </xf>
    <xf numFmtId="0" fontId="31" fillId="19" borderId="5" xfId="0" applyFont="1" applyFill="1" applyBorder="1" applyAlignment="1">
      <alignment horizontal="center" vertical="center"/>
    </xf>
    <xf numFmtId="0" fontId="28" fillId="11" borderId="22" xfId="0" applyFont="1" applyFill="1" applyBorder="1" applyAlignment="1">
      <alignment horizontal="center" vertical="center" wrapText="1"/>
    </xf>
    <xf numFmtId="0" fontId="28" fillId="11" borderId="23"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29"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44" fontId="13" fillId="15" borderId="2" xfId="1" applyFont="1" applyFill="1" applyBorder="1" applyAlignment="1">
      <alignment horizontal="center" vertical="center" wrapText="1"/>
    </xf>
    <xf numFmtId="0" fontId="27" fillId="17" borderId="4" xfId="0" applyFont="1" applyFill="1" applyBorder="1" applyAlignment="1">
      <alignment horizontal="left" vertical="center"/>
    </xf>
    <xf numFmtId="0" fontId="27" fillId="17" borderId="16" xfId="0" applyFont="1" applyFill="1" applyBorder="1" applyAlignment="1">
      <alignment horizontal="left" vertical="center"/>
    </xf>
    <xf numFmtId="0" fontId="27" fillId="17" borderId="5" xfId="0" applyFont="1" applyFill="1" applyBorder="1" applyAlignment="1">
      <alignment horizontal="left" vertical="center"/>
    </xf>
    <xf numFmtId="0" fontId="28" fillId="0" borderId="36" xfId="4" applyFont="1" applyBorder="1"/>
    <xf numFmtId="0" fontId="28" fillId="0" borderId="8" xfId="0" applyFont="1" applyBorder="1"/>
    <xf numFmtId="0" fontId="28" fillId="0" borderId="1" xfId="0" applyFont="1" applyBorder="1"/>
    <xf numFmtId="0" fontId="28" fillId="0" borderId="1" xfId="4" applyFont="1" applyBorder="1"/>
    <xf numFmtId="0" fontId="72" fillId="0" borderId="8" xfId="0" applyFont="1" applyBorder="1" applyProtection="1">
      <protection locked="0"/>
    </xf>
    <xf numFmtId="0" fontId="72" fillId="0" borderId="1" xfId="0" applyFont="1" applyBorder="1" applyProtection="1">
      <protection locked="0"/>
    </xf>
    <xf numFmtId="0" fontId="72" fillId="0" borderId="2" xfId="0" applyFont="1" applyBorder="1" applyAlignment="1" applyProtection="1">
      <alignment horizontal="center"/>
      <protection locked="0"/>
    </xf>
    <xf numFmtId="0" fontId="7" fillId="4" borderId="13" xfId="0" applyFont="1" applyFill="1" applyBorder="1" applyAlignment="1">
      <alignment horizontal="left" vertical="center"/>
    </xf>
    <xf numFmtId="0" fontId="6" fillId="4" borderId="13" xfId="0" applyFont="1" applyFill="1" applyBorder="1" applyAlignment="1">
      <alignment horizontal="left" vertical="center"/>
    </xf>
    <xf numFmtId="0" fontId="6" fillId="4" borderId="15" xfId="0" applyFont="1" applyFill="1" applyBorder="1" applyAlignment="1">
      <alignment horizontal="left" vertical="center"/>
    </xf>
    <xf numFmtId="0" fontId="18" fillId="0" borderId="13" xfId="0" applyFont="1" applyBorder="1" applyProtection="1">
      <protection locked="0"/>
    </xf>
    <xf numFmtId="0" fontId="71" fillId="0" borderId="13" xfId="0" applyFont="1" applyBorder="1"/>
    <xf numFmtId="0" fontId="72" fillId="0" borderId="13" xfId="0" applyFont="1" applyBorder="1" applyProtection="1">
      <protection locked="0"/>
    </xf>
    <xf numFmtId="0" fontId="18" fillId="0" borderId="15" xfId="0" applyFont="1" applyBorder="1" applyProtection="1">
      <protection locked="0"/>
    </xf>
    <xf numFmtId="0" fontId="5" fillId="6" borderId="49" xfId="0" applyFont="1" applyFill="1" applyBorder="1" applyAlignment="1">
      <alignment horizontal="left" vertical="center" wrapText="1"/>
    </xf>
    <xf numFmtId="0" fontId="17" fillId="20" borderId="5" xfId="0" applyFont="1" applyFill="1" applyBorder="1" applyAlignment="1">
      <alignment horizontal="left"/>
    </xf>
    <xf numFmtId="0" fontId="17" fillId="20" borderId="52" xfId="0" applyFont="1" applyFill="1" applyBorder="1" applyAlignment="1">
      <alignment horizontal="left"/>
    </xf>
    <xf numFmtId="0" fontId="20" fillId="5" borderId="12"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5" fillId="5" borderId="0" xfId="0" applyFont="1" applyFill="1" applyBorder="1" applyAlignment="1">
      <alignment horizontal="center" vertical="center" textRotation="90" wrapText="1"/>
    </xf>
    <xf numFmtId="0" fontId="5" fillId="5" borderId="17" xfId="0" applyFont="1" applyFill="1" applyBorder="1" applyAlignment="1">
      <alignment horizontal="center" vertical="center" textRotation="90" wrapText="1"/>
    </xf>
    <xf numFmtId="0" fontId="18" fillId="0" borderId="14" xfId="0" applyFont="1" applyBorder="1" applyAlignment="1" applyProtection="1">
      <alignment horizontal="center"/>
      <protection locked="0"/>
    </xf>
    <xf numFmtId="0" fontId="72" fillId="0" borderId="14" xfId="0" applyFont="1" applyBorder="1" applyAlignment="1" applyProtection="1">
      <alignment horizontal="center"/>
      <protection locked="0"/>
    </xf>
    <xf numFmtId="0" fontId="18" fillId="0" borderId="18" xfId="0" applyFont="1" applyBorder="1" applyAlignment="1" applyProtection="1">
      <alignment horizontal="center"/>
      <protection locked="0"/>
    </xf>
    <xf numFmtId="0" fontId="6" fillId="4" borderId="5"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9"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33"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6" fillId="2" borderId="38" xfId="0" applyFont="1" applyFill="1" applyBorder="1" applyAlignment="1">
      <alignment horizontal="left" vertical="center"/>
    </xf>
    <xf numFmtId="0" fontId="18" fillId="0" borderId="57" xfId="0" applyFont="1" applyFill="1" applyBorder="1" applyAlignment="1" applyProtection="1">
      <alignment horizontal="center"/>
      <protection locked="0"/>
    </xf>
    <xf numFmtId="0" fontId="18" fillId="0" borderId="2" xfId="0" applyFont="1" applyFill="1" applyBorder="1" applyAlignment="1" applyProtection="1">
      <alignment horizontal="center"/>
      <protection locked="0"/>
    </xf>
    <xf numFmtId="0" fontId="0" fillId="0" borderId="0" xfId="0" applyFill="1" applyAlignment="1">
      <alignment horizontal="center"/>
    </xf>
    <xf numFmtId="14" fontId="18" fillId="0" borderId="36" xfId="0" applyNumberFormat="1" applyFont="1" applyBorder="1" applyAlignment="1" applyProtection="1">
      <alignment horizontal="center"/>
      <protection locked="0"/>
    </xf>
    <xf numFmtId="14" fontId="28" fillId="0" borderId="36" xfId="0" applyNumberFormat="1" applyFont="1" applyBorder="1"/>
    <xf numFmtId="14" fontId="72" fillId="0" borderId="36" xfId="0" applyNumberFormat="1" applyFont="1" applyBorder="1" applyAlignment="1" applyProtection="1">
      <alignment horizontal="center"/>
      <protection locked="0"/>
    </xf>
    <xf numFmtId="0" fontId="6" fillId="4" borderId="40" xfId="0" applyFont="1" applyFill="1" applyBorder="1" applyAlignment="1">
      <alignment horizontal="left" vertical="center"/>
    </xf>
    <xf numFmtId="0" fontId="6" fillId="4" borderId="56" xfId="0" applyFont="1" applyFill="1" applyBorder="1" applyAlignment="1">
      <alignment horizontal="center" vertical="center"/>
    </xf>
    <xf numFmtId="0" fontId="18" fillId="0" borderId="32" xfId="0" applyFont="1" applyBorder="1" applyAlignment="1" applyProtection="1">
      <alignment horizontal="left"/>
      <protection locked="0"/>
    </xf>
    <xf numFmtId="0" fontId="18" fillId="0" borderId="33" xfId="0" applyFont="1" applyBorder="1" applyAlignment="1" applyProtection="1">
      <alignment horizontal="center"/>
      <protection locked="0"/>
    </xf>
    <xf numFmtId="0" fontId="18" fillId="0" borderId="8" xfId="0" applyFont="1" applyBorder="1" applyAlignment="1" applyProtection="1">
      <alignment horizontal="left"/>
      <protection locked="0"/>
    </xf>
    <xf numFmtId="0" fontId="18" fillId="0" borderId="9" xfId="0" applyFont="1" applyBorder="1" applyAlignment="1" applyProtection="1">
      <alignment horizontal="center"/>
      <protection locked="0"/>
    </xf>
    <xf numFmtId="0" fontId="72" fillId="0" borderId="8" xfId="0" applyFont="1" applyBorder="1" applyAlignment="1" applyProtection="1">
      <alignment horizontal="left"/>
      <protection locked="0"/>
    </xf>
    <xf numFmtId="0" fontId="72" fillId="0" borderId="9" xfId="0" applyFont="1" applyBorder="1" applyAlignment="1" applyProtection="1">
      <alignment horizontal="center"/>
      <protection locked="0"/>
    </xf>
    <xf numFmtId="0" fontId="18" fillId="0" borderId="10" xfId="0" applyFont="1" applyBorder="1" applyAlignment="1" applyProtection="1">
      <alignment horizontal="left"/>
      <protection locked="0"/>
    </xf>
    <xf numFmtId="0" fontId="18" fillId="0" borderId="11" xfId="0" applyFont="1" applyBorder="1" applyAlignment="1" applyProtection="1">
      <alignment horizontal="center"/>
      <protection locked="0"/>
    </xf>
    <xf numFmtId="0" fontId="19" fillId="0" borderId="4" xfId="0" applyFont="1" applyBorder="1" applyAlignment="1">
      <alignment horizontal="center"/>
    </xf>
    <xf numFmtId="0" fontId="18" fillId="0" borderId="32" xfId="0" applyFont="1" applyBorder="1" applyAlignment="1" applyProtection="1">
      <alignment horizontal="center" wrapText="1"/>
      <protection locked="0"/>
    </xf>
    <xf numFmtId="0" fontId="17" fillId="0" borderId="47" xfId="0" applyFont="1" applyBorder="1" applyAlignment="1" applyProtection="1">
      <alignment horizontal="center" wrapText="1"/>
      <protection locked="0"/>
    </xf>
    <xf numFmtId="0" fontId="18" fillId="0" borderId="32" xfId="0" applyFont="1" applyBorder="1" applyProtection="1">
      <protection locked="0"/>
    </xf>
    <xf numFmtId="0" fontId="18" fillId="0" borderId="37" xfId="0" applyFont="1" applyBorder="1" applyProtection="1">
      <protection locked="0"/>
    </xf>
    <xf numFmtId="14" fontId="18" fillId="0" borderId="47" xfId="0" applyNumberFormat="1" applyFont="1" applyBorder="1" applyAlignment="1" applyProtection="1">
      <alignment horizontal="center"/>
      <protection locked="0"/>
    </xf>
    <xf numFmtId="0" fontId="18" fillId="0" borderId="68" xfId="0" applyFont="1" applyBorder="1" applyAlignment="1" applyProtection="1">
      <alignment horizontal="center"/>
      <protection locked="0"/>
    </xf>
    <xf numFmtId="0" fontId="18" fillId="0" borderId="68" xfId="0" applyFont="1" applyFill="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12" xfId="0" applyFont="1" applyBorder="1" applyProtection="1">
      <protection locked="0"/>
    </xf>
    <xf numFmtId="0" fontId="19" fillId="0" borderId="31" xfId="0" applyFont="1" applyBorder="1" applyAlignment="1">
      <alignment horizontal="center"/>
    </xf>
    <xf numFmtId="0" fontId="18" fillId="0" borderId="10" xfId="0" applyFont="1" applyBorder="1" applyAlignment="1" applyProtection="1">
      <alignment horizontal="center" wrapText="1"/>
      <protection locked="0"/>
    </xf>
    <xf numFmtId="0" fontId="17" fillId="0" borderId="34" xfId="0" applyFont="1" applyBorder="1" applyAlignment="1" applyProtection="1">
      <alignment horizontal="center" wrapText="1"/>
      <protection locked="0"/>
    </xf>
    <xf numFmtId="0" fontId="18" fillId="0" borderId="20" xfId="0" applyFont="1" applyBorder="1" applyAlignment="1" applyProtection="1">
      <alignment horizontal="center"/>
      <protection locked="0"/>
    </xf>
    <xf numFmtId="0" fontId="18" fillId="0" borderId="10" xfId="0" applyFont="1" applyBorder="1" applyProtection="1">
      <protection locked="0"/>
    </xf>
    <xf numFmtId="0" fontId="18" fillId="0" borderId="28" xfId="0" applyFont="1" applyBorder="1" applyProtection="1">
      <protection locked="0"/>
    </xf>
    <xf numFmtId="14" fontId="18" fillId="0" borderId="34" xfId="0" applyNumberFormat="1" applyFont="1" applyBorder="1" applyAlignment="1" applyProtection="1">
      <alignment horizontal="center"/>
      <protection locked="0"/>
    </xf>
    <xf numFmtId="0" fontId="18" fillId="0" borderId="60" xfId="0" applyFont="1" applyBorder="1" applyAlignment="1" applyProtection="1">
      <alignment horizontal="center"/>
      <protection locked="0"/>
    </xf>
    <xf numFmtId="0" fontId="18" fillId="0" borderId="60" xfId="0" applyFont="1" applyFill="1" applyBorder="1" applyAlignment="1" applyProtection="1">
      <alignment horizontal="center"/>
      <protection locked="0"/>
    </xf>
  </cellXfs>
  <cellStyles count="187">
    <cellStyle name="Ausgabe 2" xfId="5" xr:uid="{00000000-0005-0000-0000-000000000000}"/>
    <cellStyle name="Ausgabe 2 2" xfId="6" xr:uid="{00000000-0005-0000-0000-000001000000}"/>
    <cellStyle name="Ausgabe 2 2 2" xfId="7" xr:uid="{00000000-0005-0000-0000-000002000000}"/>
    <cellStyle name="Ausgabe 2 2 3" xfId="8" xr:uid="{00000000-0005-0000-0000-000003000000}"/>
    <cellStyle name="Ausgabe 2 3" xfId="9" xr:uid="{00000000-0005-0000-0000-000004000000}"/>
    <cellStyle name="Ausgabe 2 4" xfId="10" xr:uid="{00000000-0005-0000-0000-000005000000}"/>
    <cellStyle name="Ausgabe 3" xfId="11" xr:uid="{00000000-0005-0000-0000-000006000000}"/>
    <cellStyle name="Berechnung 2" xfId="12" xr:uid="{00000000-0005-0000-0000-000007000000}"/>
    <cellStyle name="Berechnung 2 2" xfId="13" xr:uid="{00000000-0005-0000-0000-000008000000}"/>
    <cellStyle name="Berechnung 2 2 2" xfId="14" xr:uid="{00000000-0005-0000-0000-000009000000}"/>
    <cellStyle name="Berechnung 2 2 2 2" xfId="15" xr:uid="{00000000-0005-0000-0000-00000A000000}"/>
    <cellStyle name="Berechnung 2 2 2 3" xfId="16" xr:uid="{00000000-0005-0000-0000-00000B000000}"/>
    <cellStyle name="Berechnung 2 2 3" xfId="17" xr:uid="{00000000-0005-0000-0000-00000C000000}"/>
    <cellStyle name="Berechnung 2 2 4" xfId="18" xr:uid="{00000000-0005-0000-0000-00000D000000}"/>
    <cellStyle name="Berechnung 2 3" xfId="19" xr:uid="{00000000-0005-0000-0000-00000E000000}"/>
    <cellStyle name="Berechnung 2 4" xfId="20" xr:uid="{00000000-0005-0000-0000-00000F000000}"/>
    <cellStyle name="Berechnung 3" xfId="21" xr:uid="{00000000-0005-0000-0000-000010000000}"/>
    <cellStyle name="Eingabe 2" xfId="22" xr:uid="{00000000-0005-0000-0000-000011000000}"/>
    <cellStyle name="Eingabe 2 2" xfId="23" xr:uid="{00000000-0005-0000-0000-000012000000}"/>
    <cellStyle name="Eingabe 2 2 2" xfId="24" xr:uid="{00000000-0005-0000-0000-000013000000}"/>
    <cellStyle name="Eingabe 2 2 2 2" xfId="25" xr:uid="{00000000-0005-0000-0000-000014000000}"/>
    <cellStyle name="Eingabe 2 2 2 3" xfId="26" xr:uid="{00000000-0005-0000-0000-000015000000}"/>
    <cellStyle name="Eingabe 2 2 3" xfId="27" xr:uid="{00000000-0005-0000-0000-000016000000}"/>
    <cellStyle name="Eingabe 2 2 4" xfId="28" xr:uid="{00000000-0005-0000-0000-000017000000}"/>
    <cellStyle name="Eingabe 2 3" xfId="29" xr:uid="{00000000-0005-0000-0000-000018000000}"/>
    <cellStyle name="Eingabe 2 4" xfId="30" xr:uid="{00000000-0005-0000-0000-000019000000}"/>
    <cellStyle name="Eingabe 3" xfId="31" xr:uid="{00000000-0005-0000-0000-00001A000000}"/>
    <cellStyle name="Ergebnis 1" xfId="32" xr:uid="{00000000-0005-0000-0000-00001B000000}"/>
    <cellStyle name="Ergebnis 2" xfId="33" xr:uid="{00000000-0005-0000-0000-00001C000000}"/>
    <cellStyle name="Ergebnis 2 2" xfId="34" xr:uid="{00000000-0005-0000-0000-00001D000000}"/>
    <cellStyle name="Ergebnis 2 2 2" xfId="35" xr:uid="{00000000-0005-0000-0000-00001E000000}"/>
    <cellStyle name="Ergebnis 2 2 3" xfId="36" xr:uid="{00000000-0005-0000-0000-00001F000000}"/>
    <cellStyle name="Ergebnis 2 3" xfId="37" xr:uid="{00000000-0005-0000-0000-000020000000}"/>
    <cellStyle name="Ergebnis 2 4" xfId="38" xr:uid="{00000000-0005-0000-0000-000021000000}"/>
    <cellStyle name="Erklärender Text 2" xfId="39" xr:uid="{00000000-0005-0000-0000-000022000000}"/>
    <cellStyle name="Erklärender Text 2 2" xfId="40" xr:uid="{00000000-0005-0000-0000-000023000000}"/>
    <cellStyle name="Erklärender Text 3" xfId="41" xr:uid="{00000000-0005-0000-0000-000024000000}"/>
    <cellStyle name="Euro" xfId="42" xr:uid="{00000000-0005-0000-0000-000025000000}"/>
    <cellStyle name="Euro 2" xfId="43" xr:uid="{00000000-0005-0000-0000-000026000000}"/>
    <cellStyle name="Euro 2 2" xfId="44" xr:uid="{00000000-0005-0000-0000-000027000000}"/>
    <cellStyle name="Euro 3" xfId="45" xr:uid="{00000000-0005-0000-0000-000028000000}"/>
    <cellStyle name="Euro 3 2" xfId="46" xr:uid="{00000000-0005-0000-0000-000029000000}"/>
    <cellStyle name="Euro 3 2 2" xfId="47" xr:uid="{00000000-0005-0000-0000-00002A000000}"/>
    <cellStyle name="Euro 3 2 2 2" xfId="48" xr:uid="{00000000-0005-0000-0000-00002B000000}"/>
    <cellStyle name="Euro 3 2 2 2 2" xfId="49" xr:uid="{00000000-0005-0000-0000-00002C000000}"/>
    <cellStyle name="Euro 3 2 2 2 2 2" xfId="50" xr:uid="{00000000-0005-0000-0000-00002D000000}"/>
    <cellStyle name="Euro 3 2 2 2 3" xfId="51" xr:uid="{00000000-0005-0000-0000-00002E000000}"/>
    <cellStyle name="Euro 3 2 2 3" xfId="52" xr:uid="{00000000-0005-0000-0000-00002F000000}"/>
    <cellStyle name="Euro 3 2 2 3 2" xfId="53" xr:uid="{00000000-0005-0000-0000-000030000000}"/>
    <cellStyle name="Euro 3 2 2 4" xfId="54" xr:uid="{00000000-0005-0000-0000-000031000000}"/>
    <cellStyle name="Euro 3 2 3" xfId="55" xr:uid="{00000000-0005-0000-0000-000032000000}"/>
    <cellStyle name="Euro 3 2 3 2" xfId="56" xr:uid="{00000000-0005-0000-0000-000033000000}"/>
    <cellStyle name="Euro 3 2 3 2 2" xfId="57" xr:uid="{00000000-0005-0000-0000-000034000000}"/>
    <cellStyle name="Euro 3 2 3 3" xfId="58" xr:uid="{00000000-0005-0000-0000-000035000000}"/>
    <cellStyle name="Euro 3 2 4" xfId="59" xr:uid="{00000000-0005-0000-0000-000036000000}"/>
    <cellStyle name="Euro 3 2 4 2" xfId="60" xr:uid="{00000000-0005-0000-0000-000037000000}"/>
    <cellStyle name="Euro 3 2 4 2 2" xfId="61" xr:uid="{00000000-0005-0000-0000-000038000000}"/>
    <cellStyle name="Euro 3 2 4 3" xfId="62" xr:uid="{00000000-0005-0000-0000-000039000000}"/>
    <cellStyle name="Euro 3 2 5" xfId="63" xr:uid="{00000000-0005-0000-0000-00003A000000}"/>
    <cellStyle name="Euro 3 2 5 2" xfId="64" xr:uid="{00000000-0005-0000-0000-00003B000000}"/>
    <cellStyle name="Euro 3 2 6" xfId="65" xr:uid="{00000000-0005-0000-0000-00003C000000}"/>
    <cellStyle name="Euro 3 3" xfId="66" xr:uid="{00000000-0005-0000-0000-00003D000000}"/>
    <cellStyle name="Euro 3 4" xfId="67" xr:uid="{00000000-0005-0000-0000-00003E000000}"/>
    <cellStyle name="Euro 3 4 2" xfId="68" xr:uid="{00000000-0005-0000-0000-00003F000000}"/>
    <cellStyle name="Euro 3 4 2 2" xfId="69" xr:uid="{00000000-0005-0000-0000-000040000000}"/>
    <cellStyle name="Euro 3 4 2 2 2" xfId="70" xr:uid="{00000000-0005-0000-0000-000041000000}"/>
    <cellStyle name="Euro 3 4 2 3" xfId="71" xr:uid="{00000000-0005-0000-0000-000042000000}"/>
    <cellStyle name="Euro 3 4 3" xfId="72" xr:uid="{00000000-0005-0000-0000-000043000000}"/>
    <cellStyle name="Euro 3 4 3 2" xfId="73" xr:uid="{00000000-0005-0000-0000-000044000000}"/>
    <cellStyle name="Euro 3 4 4" xfId="74" xr:uid="{00000000-0005-0000-0000-000045000000}"/>
    <cellStyle name="Euro 3 5" xfId="75" xr:uid="{00000000-0005-0000-0000-000046000000}"/>
    <cellStyle name="Euro 3 5 2" xfId="76" xr:uid="{00000000-0005-0000-0000-000047000000}"/>
    <cellStyle name="Euro 3 5 2 2" xfId="77" xr:uid="{00000000-0005-0000-0000-000048000000}"/>
    <cellStyle name="Euro 3 5 3" xfId="78" xr:uid="{00000000-0005-0000-0000-000049000000}"/>
    <cellStyle name="Euro 3 6" xfId="79" xr:uid="{00000000-0005-0000-0000-00004A000000}"/>
    <cellStyle name="Euro 3 6 2" xfId="80" xr:uid="{00000000-0005-0000-0000-00004B000000}"/>
    <cellStyle name="Euro 3 6 2 2" xfId="81" xr:uid="{00000000-0005-0000-0000-00004C000000}"/>
    <cellStyle name="Euro 3 6 3" xfId="82" xr:uid="{00000000-0005-0000-0000-00004D000000}"/>
    <cellStyle name="Euro 3 7" xfId="83" xr:uid="{00000000-0005-0000-0000-00004E000000}"/>
    <cellStyle name="Euro 3 7 2" xfId="84" xr:uid="{00000000-0005-0000-0000-00004F000000}"/>
    <cellStyle name="Euro 3 8" xfId="85" xr:uid="{00000000-0005-0000-0000-000050000000}"/>
    <cellStyle name="Euro 3 9" xfId="86" xr:uid="{00000000-0005-0000-0000-000051000000}"/>
    <cellStyle name="Euro 4" xfId="87" xr:uid="{00000000-0005-0000-0000-000052000000}"/>
    <cellStyle name="Excel Built-in Hyperlink" xfId="88" xr:uid="{00000000-0005-0000-0000-000053000000}"/>
    <cellStyle name="Excel Built-in Normal" xfId="89" xr:uid="{00000000-0005-0000-0000-000054000000}"/>
    <cellStyle name="Excel Built-in Normal 2" xfId="90" xr:uid="{00000000-0005-0000-0000-000055000000}"/>
    <cellStyle name="Explanatory Text 2" xfId="91" xr:uid="{00000000-0005-0000-0000-000056000000}"/>
    <cellStyle name="Heading" xfId="92" xr:uid="{00000000-0005-0000-0000-000057000000}"/>
    <cellStyle name="Heading1" xfId="93" xr:uid="{00000000-0005-0000-0000-000058000000}"/>
    <cellStyle name="Hyperlink 2" xfId="94" xr:uid="{00000000-0005-0000-0000-000059000000}"/>
    <cellStyle name="Hyperlink 2 2" xfId="95" xr:uid="{00000000-0005-0000-0000-00005A000000}"/>
    <cellStyle name="Hyperlink 3" xfId="96" xr:uid="{00000000-0005-0000-0000-00005B000000}"/>
    <cellStyle name="Hyperlink 3 2" xfId="97" xr:uid="{00000000-0005-0000-0000-00005C000000}"/>
    <cellStyle name="Hyperlink 4" xfId="98" xr:uid="{00000000-0005-0000-0000-00005D000000}"/>
    <cellStyle name="Hyperlink 4 2" xfId="99" xr:uid="{00000000-0005-0000-0000-00005E000000}"/>
    <cellStyle name="Hyperlink 5" xfId="100" xr:uid="{00000000-0005-0000-0000-00005F000000}"/>
    <cellStyle name="Link" xfId="101" xr:uid="{00000000-0005-0000-0000-000060000000}"/>
    <cellStyle name="Link 2" xfId="102" xr:uid="{00000000-0005-0000-0000-000061000000}"/>
    <cellStyle name="Neutral 2" xfId="103" xr:uid="{00000000-0005-0000-0000-000062000000}"/>
    <cellStyle name="Neutral 2 2" xfId="104" xr:uid="{00000000-0005-0000-0000-000063000000}"/>
    <cellStyle name="Neutral 3" xfId="105" xr:uid="{00000000-0005-0000-0000-000064000000}"/>
    <cellStyle name="Normal 2" xfId="106" xr:uid="{00000000-0005-0000-0000-000065000000}"/>
    <cellStyle name="Normal 2 2" xfId="107" xr:uid="{00000000-0005-0000-0000-000066000000}"/>
    <cellStyle name="Normal 2 2 2" xfId="108" xr:uid="{00000000-0005-0000-0000-000067000000}"/>
    <cellStyle name="Normal 2 3" xfId="109" xr:uid="{00000000-0005-0000-0000-000068000000}"/>
    <cellStyle name="Normal 3" xfId="110" xr:uid="{00000000-0005-0000-0000-000069000000}"/>
    <cellStyle name="Normal 4" xfId="111" xr:uid="{00000000-0005-0000-0000-00006A000000}"/>
    <cellStyle name="Notiz 2" xfId="112" xr:uid="{00000000-0005-0000-0000-00006B000000}"/>
    <cellStyle name="Notiz 2 2" xfId="113" xr:uid="{00000000-0005-0000-0000-00006C000000}"/>
    <cellStyle name="Result" xfId="114" xr:uid="{00000000-0005-0000-0000-00006D000000}"/>
    <cellStyle name="Result2" xfId="115" xr:uid="{00000000-0005-0000-0000-00006E000000}"/>
    <cellStyle name="Standard" xfId="0" builtinId="0"/>
    <cellStyle name="Standard 10" xfId="116" xr:uid="{00000000-0005-0000-0000-000070000000}"/>
    <cellStyle name="Standard 10 2" xfId="117" xr:uid="{00000000-0005-0000-0000-000071000000}"/>
    <cellStyle name="Standard 11" xfId="185" xr:uid="{00000000-0005-0000-0000-000072000000}"/>
    <cellStyle name="Standard 2" xfId="2" xr:uid="{00000000-0005-0000-0000-000073000000}"/>
    <cellStyle name="Standard 2 2" xfId="4" xr:uid="{00000000-0005-0000-0000-000074000000}"/>
    <cellStyle name="Standard 2 2 2" xfId="118" xr:uid="{00000000-0005-0000-0000-000075000000}"/>
    <cellStyle name="Standard 2 3" xfId="119" xr:uid="{00000000-0005-0000-0000-000076000000}"/>
    <cellStyle name="Standard 2 3 2" xfId="120" xr:uid="{00000000-0005-0000-0000-000077000000}"/>
    <cellStyle name="Standard 2 4" xfId="121" xr:uid="{00000000-0005-0000-0000-000078000000}"/>
    <cellStyle name="Standard 2 4 2" xfId="122" xr:uid="{00000000-0005-0000-0000-000079000000}"/>
    <cellStyle name="Standard 2 5" xfId="123" xr:uid="{00000000-0005-0000-0000-00007A000000}"/>
    <cellStyle name="Standard 2 6" xfId="124" xr:uid="{00000000-0005-0000-0000-00007B000000}"/>
    <cellStyle name="Standard 3" xfId="125" xr:uid="{00000000-0005-0000-0000-00007C000000}"/>
    <cellStyle name="Standard 3 2" xfId="126" xr:uid="{00000000-0005-0000-0000-00007D000000}"/>
    <cellStyle name="Standard 3 2 2" xfId="127" xr:uid="{00000000-0005-0000-0000-00007E000000}"/>
    <cellStyle name="Standard 3 3" xfId="128" xr:uid="{00000000-0005-0000-0000-00007F000000}"/>
    <cellStyle name="Standard 3 3 2" xfId="129" xr:uid="{00000000-0005-0000-0000-000080000000}"/>
    <cellStyle name="Standard 3 4" xfId="130" xr:uid="{00000000-0005-0000-0000-000081000000}"/>
    <cellStyle name="Standard 3 4 2" xfId="131" xr:uid="{00000000-0005-0000-0000-000082000000}"/>
    <cellStyle name="Standard 3 4 2 2" xfId="132" xr:uid="{00000000-0005-0000-0000-000083000000}"/>
    <cellStyle name="Standard 3 4 3" xfId="133" xr:uid="{00000000-0005-0000-0000-000084000000}"/>
    <cellStyle name="Standard 3 4 3 2" xfId="134" xr:uid="{00000000-0005-0000-0000-000085000000}"/>
    <cellStyle name="Standard 3 4 4" xfId="135" xr:uid="{00000000-0005-0000-0000-000086000000}"/>
    <cellStyle name="Standard 3 4 5" xfId="136" xr:uid="{00000000-0005-0000-0000-000087000000}"/>
    <cellStyle name="Standard 3 5" xfId="137" xr:uid="{00000000-0005-0000-0000-000088000000}"/>
    <cellStyle name="Standard 3 5 2" xfId="138" xr:uid="{00000000-0005-0000-0000-000089000000}"/>
    <cellStyle name="Standard 3 5 2 2" xfId="139" xr:uid="{00000000-0005-0000-0000-00008A000000}"/>
    <cellStyle name="Standard 3 5 2 2 2" xfId="140" xr:uid="{00000000-0005-0000-0000-00008B000000}"/>
    <cellStyle name="Standard 3 5 2 2 3" xfId="141" xr:uid="{00000000-0005-0000-0000-00008C000000}"/>
    <cellStyle name="Standard 3 5 2 3" xfId="142" xr:uid="{00000000-0005-0000-0000-00008D000000}"/>
    <cellStyle name="Standard 3 5 3" xfId="143" xr:uid="{00000000-0005-0000-0000-00008E000000}"/>
    <cellStyle name="Standard 3 5 3 2" xfId="144" xr:uid="{00000000-0005-0000-0000-00008F000000}"/>
    <cellStyle name="Standard 3 5 4" xfId="145" xr:uid="{00000000-0005-0000-0000-000090000000}"/>
    <cellStyle name="Standard 3 5 4 2" xfId="146" xr:uid="{00000000-0005-0000-0000-000091000000}"/>
    <cellStyle name="Standard 3 5 5" xfId="147" xr:uid="{00000000-0005-0000-0000-000092000000}"/>
    <cellStyle name="Standard 3 5 6" xfId="148" xr:uid="{00000000-0005-0000-0000-000093000000}"/>
    <cellStyle name="Standard 3 6" xfId="149" xr:uid="{00000000-0005-0000-0000-000094000000}"/>
    <cellStyle name="Standard 3 6 2" xfId="150" xr:uid="{00000000-0005-0000-0000-000095000000}"/>
    <cellStyle name="Standard 3 7" xfId="151" xr:uid="{00000000-0005-0000-0000-000096000000}"/>
    <cellStyle name="Standard 3 7 2" xfId="152" xr:uid="{00000000-0005-0000-0000-000097000000}"/>
    <cellStyle name="Standard 3 8" xfId="153" xr:uid="{00000000-0005-0000-0000-000098000000}"/>
    <cellStyle name="Standard 3 9" xfId="154" xr:uid="{00000000-0005-0000-0000-000099000000}"/>
    <cellStyle name="Standard 4" xfId="155" xr:uid="{00000000-0005-0000-0000-00009A000000}"/>
    <cellStyle name="Standard 4 2" xfId="156" xr:uid="{00000000-0005-0000-0000-00009B000000}"/>
    <cellStyle name="Standard 4 2 2" xfId="157" xr:uid="{00000000-0005-0000-0000-00009C000000}"/>
    <cellStyle name="Standard 4 3" xfId="158" xr:uid="{00000000-0005-0000-0000-00009D000000}"/>
    <cellStyle name="Standard 4 3 2" xfId="159" xr:uid="{00000000-0005-0000-0000-00009E000000}"/>
    <cellStyle name="Standard 4 4" xfId="160" xr:uid="{00000000-0005-0000-0000-00009F000000}"/>
    <cellStyle name="Standard 4 5" xfId="161" xr:uid="{00000000-0005-0000-0000-0000A0000000}"/>
    <cellStyle name="Standard 5" xfId="162" xr:uid="{00000000-0005-0000-0000-0000A1000000}"/>
    <cellStyle name="Standard 5 2" xfId="163" xr:uid="{00000000-0005-0000-0000-0000A2000000}"/>
    <cellStyle name="Standard 5 2 2" xfId="164" xr:uid="{00000000-0005-0000-0000-0000A3000000}"/>
    <cellStyle name="Standard 5 3" xfId="165" xr:uid="{00000000-0005-0000-0000-0000A4000000}"/>
    <cellStyle name="Standard 5 3 2" xfId="166" xr:uid="{00000000-0005-0000-0000-0000A5000000}"/>
    <cellStyle name="Standard 5 4" xfId="167" xr:uid="{00000000-0005-0000-0000-0000A6000000}"/>
    <cellStyle name="Standard 5 5" xfId="168" xr:uid="{00000000-0005-0000-0000-0000A7000000}"/>
    <cellStyle name="Standard 6" xfId="169" xr:uid="{00000000-0005-0000-0000-0000A8000000}"/>
    <cellStyle name="Standard 6 2" xfId="170" xr:uid="{00000000-0005-0000-0000-0000A9000000}"/>
    <cellStyle name="Standard 6 2 2" xfId="171" xr:uid="{00000000-0005-0000-0000-0000AA000000}"/>
    <cellStyle name="Standard 6 3" xfId="172" xr:uid="{00000000-0005-0000-0000-0000AB000000}"/>
    <cellStyle name="Standard 6 3 2" xfId="173" xr:uid="{00000000-0005-0000-0000-0000AC000000}"/>
    <cellStyle name="Standard 6 4" xfId="174" xr:uid="{00000000-0005-0000-0000-0000AD000000}"/>
    <cellStyle name="Standard 6 5" xfId="175" xr:uid="{00000000-0005-0000-0000-0000AE000000}"/>
    <cellStyle name="Standard 7" xfId="176" xr:uid="{00000000-0005-0000-0000-0000AF000000}"/>
    <cellStyle name="Standard 8" xfId="177" xr:uid="{00000000-0005-0000-0000-0000B0000000}"/>
    <cellStyle name="Standard 9" xfId="3" xr:uid="{00000000-0005-0000-0000-0000B1000000}"/>
    <cellStyle name="Standard 9 2" xfId="178" xr:uid="{00000000-0005-0000-0000-0000B2000000}"/>
    <cellStyle name="Standard 9 3" xfId="179" xr:uid="{00000000-0005-0000-0000-0000B3000000}"/>
    <cellStyle name="Überschrift 1 1" xfId="180" xr:uid="{00000000-0005-0000-0000-0000B4000000}"/>
    <cellStyle name="Währung" xfId="1" builtinId="4"/>
    <cellStyle name="Währung 2" xfId="181" xr:uid="{00000000-0005-0000-0000-0000B6000000}"/>
    <cellStyle name="Währung 3" xfId="186" xr:uid="{00000000-0005-0000-0000-0000B7000000}"/>
    <cellStyle name="Warnender Text 2" xfId="182" xr:uid="{00000000-0005-0000-0000-0000B8000000}"/>
    <cellStyle name="Warnender Text 2 2" xfId="183" xr:uid="{00000000-0005-0000-0000-0000B9000000}"/>
    <cellStyle name="Warnender Text 3" xfId="184" xr:uid="{00000000-0005-0000-0000-0000B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ximus/AppData/Roaming/Microsoft/Excel/VP18_Meldedatei_18050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ilnehmer MELDEORIGINAL - kein"/>
      <sheetName val="Nach-&amp; Ab- &amp; Ummeldungen"/>
      <sheetName val="Listen"/>
      <sheetName val="Vereine und Kontakte"/>
      <sheetName val="Teilnehmer_Arbeitstabelle"/>
      <sheetName val="Gruppen 2018_2_2"/>
      <sheetName val="Wünsche"/>
      <sheetName val="Doppelstarts"/>
      <sheetName val="TN_Abstract"/>
      <sheetName val="Zeitplan 2018 v1"/>
      <sheetName val="Zeitplan 2017 v5 inkl WR"/>
      <sheetName val="Zeitplan 2017 v4  "/>
      <sheetName val="Zeitplan 2017 v3 "/>
      <sheetName val="Zeitplan 2017 v1"/>
      <sheetName val="Zeitplan 2016 v3"/>
      <sheetName val="Zeitplan 2015 NEU"/>
      <sheetName val="Meldegebühren_ALT"/>
      <sheetName val="Meldegebühren"/>
    </sheetNames>
    <sheetDataSet>
      <sheetData sheetId="0"/>
      <sheetData sheetId="1"/>
      <sheetData sheetId="2">
        <row r="1">
          <cell r="A1">
            <v>1</v>
          </cell>
          <cell r="B1" t="str">
            <v>Meisterklasse Damen</v>
          </cell>
          <cell r="C1" t="str">
            <v>j</v>
          </cell>
        </row>
        <row r="2">
          <cell r="A2">
            <v>2</v>
          </cell>
          <cell r="B2" t="str">
            <v>Meisterklasse Herren</v>
          </cell>
          <cell r="C2" t="str">
            <v>j</v>
          </cell>
        </row>
        <row r="3">
          <cell r="A3">
            <v>3</v>
          </cell>
          <cell r="B3" t="str">
            <v>Meisterklasse Rolltanzen</v>
          </cell>
          <cell r="C3" t="str">
            <v>n</v>
          </cell>
        </row>
        <row r="4">
          <cell r="A4">
            <v>4</v>
          </cell>
          <cell r="B4" t="str">
            <v>Meisterklasse Damen Solotanzen</v>
          </cell>
          <cell r="C4" t="str">
            <v>n</v>
          </cell>
        </row>
        <row r="5">
          <cell r="A5">
            <v>5</v>
          </cell>
          <cell r="B5" t="str">
            <v>Meisterklasse Herren Solotanzen</v>
          </cell>
          <cell r="C5" t="str">
            <v>n</v>
          </cell>
        </row>
        <row r="6">
          <cell r="A6">
            <v>6</v>
          </cell>
          <cell r="B6" t="str">
            <v>Junioren Damen</v>
          </cell>
          <cell r="C6" t="str">
            <v>j</v>
          </cell>
        </row>
        <row r="7">
          <cell r="A7">
            <v>7</v>
          </cell>
          <cell r="B7" t="str">
            <v>Junioren Herren</v>
          </cell>
          <cell r="C7" t="str">
            <v>j</v>
          </cell>
        </row>
        <row r="8">
          <cell r="A8">
            <v>8</v>
          </cell>
          <cell r="B8" t="str">
            <v>Junioren Rolltanzen</v>
          </cell>
          <cell r="C8" t="str">
            <v>n</v>
          </cell>
        </row>
        <row r="9">
          <cell r="A9">
            <v>9</v>
          </cell>
          <cell r="B9" t="str">
            <v>Junioren Damen Solotanzen</v>
          </cell>
          <cell r="C9" t="str">
            <v>n</v>
          </cell>
        </row>
        <row r="10">
          <cell r="A10">
            <v>10</v>
          </cell>
          <cell r="B10" t="str">
            <v>Junioren Herren Solotanzen</v>
          </cell>
          <cell r="C10" t="str">
            <v>n</v>
          </cell>
        </row>
        <row r="11">
          <cell r="A11">
            <v>11</v>
          </cell>
          <cell r="B11" t="str">
            <v>Jugend Damen</v>
          </cell>
          <cell r="C11" t="str">
            <v>j</v>
          </cell>
        </row>
        <row r="12">
          <cell r="A12">
            <v>12</v>
          </cell>
          <cell r="B12" t="str">
            <v>Jugend Herren</v>
          </cell>
          <cell r="C12" t="str">
            <v>j</v>
          </cell>
        </row>
        <row r="13">
          <cell r="A13">
            <v>13</v>
          </cell>
          <cell r="B13" t="str">
            <v>Jugend Rolltanzen</v>
          </cell>
          <cell r="C13" t="str">
            <v>n</v>
          </cell>
        </row>
        <row r="14">
          <cell r="A14">
            <v>14</v>
          </cell>
          <cell r="B14" t="str">
            <v>Jugend Damen Solotanzen</v>
          </cell>
          <cell r="C14" t="str">
            <v>n</v>
          </cell>
        </row>
        <row r="15">
          <cell r="A15">
            <v>15</v>
          </cell>
          <cell r="B15" t="str">
            <v>Jugend Herren Solotanzen</v>
          </cell>
          <cell r="C15" t="str">
            <v>n</v>
          </cell>
        </row>
        <row r="16">
          <cell r="A16">
            <v>16</v>
          </cell>
          <cell r="B16" t="str">
            <v>Schüler A Mädchen</v>
          </cell>
          <cell r="C16" t="str">
            <v>j</v>
          </cell>
        </row>
        <row r="17">
          <cell r="A17">
            <v>17</v>
          </cell>
          <cell r="B17" t="str">
            <v>Schüler A Jungen</v>
          </cell>
          <cell r="C17" t="str">
            <v>j</v>
          </cell>
        </row>
        <row r="18">
          <cell r="A18">
            <v>18</v>
          </cell>
          <cell r="B18" t="str">
            <v>Schüler A Paarlaufen</v>
          </cell>
          <cell r="C18" t="str">
            <v>n</v>
          </cell>
        </row>
        <row r="19">
          <cell r="A19">
            <v>19</v>
          </cell>
          <cell r="B19" t="str">
            <v>Schüler A Rolltanzen</v>
          </cell>
          <cell r="C19" t="str">
            <v>n</v>
          </cell>
        </row>
        <row r="20">
          <cell r="A20">
            <v>20</v>
          </cell>
          <cell r="B20" t="str">
            <v>Schüler A Mädchen Solotanzen</v>
          </cell>
          <cell r="C20" t="str">
            <v>n</v>
          </cell>
        </row>
        <row r="21">
          <cell r="A21">
            <v>21</v>
          </cell>
          <cell r="B21" t="str">
            <v>Schüler A Jungen Solotanzen</v>
          </cell>
          <cell r="C21" t="str">
            <v>n</v>
          </cell>
        </row>
        <row r="22">
          <cell r="A22">
            <v>22</v>
          </cell>
          <cell r="B22" t="str">
            <v>Schüler B Mädchen</v>
          </cell>
          <cell r="C22" t="str">
            <v>j</v>
          </cell>
        </row>
        <row r="23">
          <cell r="A23">
            <v>23</v>
          </cell>
          <cell r="B23" t="str">
            <v>Schüler B Jungen</v>
          </cell>
          <cell r="C23" t="str">
            <v>j</v>
          </cell>
        </row>
        <row r="24">
          <cell r="A24">
            <v>24</v>
          </cell>
          <cell r="B24" t="str">
            <v>Schüler B Paarlaufen</v>
          </cell>
          <cell r="C24" t="str">
            <v>n</v>
          </cell>
        </row>
        <row r="25">
          <cell r="A25">
            <v>25</v>
          </cell>
          <cell r="B25" t="str">
            <v>Schüler B Rolltanzen</v>
          </cell>
          <cell r="C25" t="str">
            <v>n</v>
          </cell>
        </row>
        <row r="26">
          <cell r="A26">
            <v>26</v>
          </cell>
          <cell r="B26" t="str">
            <v>Schüler B Solotanzen</v>
          </cell>
          <cell r="C26" t="str">
            <v>n</v>
          </cell>
        </row>
        <row r="27">
          <cell r="A27">
            <v>27</v>
          </cell>
          <cell r="B27" t="str">
            <v>Schüler C Mädchen</v>
          </cell>
          <cell r="C27" t="str">
            <v>j</v>
          </cell>
        </row>
        <row r="28">
          <cell r="A28">
            <v>28</v>
          </cell>
          <cell r="B28" t="str">
            <v>Schüler C Jungen</v>
          </cell>
          <cell r="C28" t="str">
            <v>j</v>
          </cell>
        </row>
        <row r="29">
          <cell r="A29">
            <v>29</v>
          </cell>
          <cell r="B29" t="str">
            <v>Schüler C Paarlaufen</v>
          </cell>
          <cell r="C29" t="str">
            <v>n</v>
          </cell>
        </row>
        <row r="30">
          <cell r="A30">
            <v>30</v>
          </cell>
          <cell r="B30" t="str">
            <v>Schüler C Rolltanzen</v>
          </cell>
          <cell r="C30" t="str">
            <v>n</v>
          </cell>
        </row>
        <row r="31">
          <cell r="A31">
            <v>31</v>
          </cell>
          <cell r="B31" t="str">
            <v>Schüler C Solotanzen</v>
          </cell>
          <cell r="C31" t="str">
            <v>n</v>
          </cell>
        </row>
        <row r="32">
          <cell r="A32">
            <v>32</v>
          </cell>
          <cell r="B32" t="str">
            <v>Schüler D Mädchen</v>
          </cell>
          <cell r="C32" t="str">
            <v>j</v>
          </cell>
        </row>
        <row r="33">
          <cell r="A33">
            <v>33</v>
          </cell>
          <cell r="B33" t="str">
            <v>Schüler D Jungen</v>
          </cell>
          <cell r="C33" t="str">
            <v>j</v>
          </cell>
        </row>
        <row r="34">
          <cell r="A34">
            <v>34</v>
          </cell>
          <cell r="B34" t="str">
            <v>Cup Damen</v>
          </cell>
          <cell r="C34" t="str">
            <v>n</v>
          </cell>
        </row>
        <row r="35">
          <cell r="A35">
            <v>35</v>
          </cell>
          <cell r="B35" t="str">
            <v>Cup Herren</v>
          </cell>
          <cell r="C35" t="str">
            <v>n</v>
          </cell>
        </row>
        <row r="36">
          <cell r="A36">
            <v>36</v>
          </cell>
          <cell r="B36" t="str">
            <v>Nachwuchsklasse Damen</v>
          </cell>
          <cell r="C36" t="str">
            <v>n</v>
          </cell>
        </row>
        <row r="37">
          <cell r="A37">
            <v>37</v>
          </cell>
          <cell r="B37" t="str">
            <v>Nachwuchsklasse Herren</v>
          </cell>
          <cell r="C37" t="str">
            <v>n</v>
          </cell>
        </row>
        <row r="38">
          <cell r="A38">
            <v>38</v>
          </cell>
          <cell r="B38" t="str">
            <v>Nachwuchsklasse Solotanzen</v>
          </cell>
          <cell r="C38" t="str">
            <v>n</v>
          </cell>
        </row>
        <row r="39">
          <cell r="A39">
            <v>39</v>
          </cell>
          <cell r="B39" t="str">
            <v>Kunstläufer Mädchen</v>
          </cell>
          <cell r="C39" t="str">
            <v>n</v>
          </cell>
        </row>
        <row r="40">
          <cell r="A40">
            <v>40</v>
          </cell>
          <cell r="B40" t="str">
            <v>Kunstläufer Jungen</v>
          </cell>
          <cell r="C40" t="str">
            <v>n</v>
          </cell>
        </row>
        <row r="41">
          <cell r="A41">
            <v>41</v>
          </cell>
          <cell r="B41" t="str">
            <v>Figurenläufer Mädchen Gruppe 1</v>
          </cell>
          <cell r="C41" t="str">
            <v>n</v>
          </cell>
        </row>
        <row r="42">
          <cell r="A42">
            <v>42</v>
          </cell>
          <cell r="B42" t="str">
            <v>Figurenläufer Jungen Gruppe 1</v>
          </cell>
          <cell r="C42" t="str">
            <v>n</v>
          </cell>
        </row>
        <row r="43">
          <cell r="A43">
            <v>43</v>
          </cell>
          <cell r="B43" t="str">
            <v>Figurenläufer Mädchen Gruppe 2</v>
          </cell>
          <cell r="C43" t="str">
            <v>n</v>
          </cell>
        </row>
        <row r="44">
          <cell r="A44">
            <v>44</v>
          </cell>
          <cell r="B44" t="str">
            <v>Figurenläufer Jungen Gruppe 2</v>
          </cell>
          <cell r="C44" t="str">
            <v>n</v>
          </cell>
        </row>
        <row r="45">
          <cell r="A45">
            <v>45</v>
          </cell>
          <cell r="B45" t="str">
            <v>Figurenläufer Mädchen Gruppe 3</v>
          </cell>
          <cell r="C45" t="str">
            <v>n</v>
          </cell>
        </row>
        <row r="46">
          <cell r="A46">
            <v>46</v>
          </cell>
          <cell r="B46" t="str">
            <v>Figurenläufer Jungen Gruppe 3</v>
          </cell>
          <cell r="C46" t="str">
            <v>n</v>
          </cell>
        </row>
        <row r="47">
          <cell r="A47">
            <v>47</v>
          </cell>
          <cell r="B47" t="str">
            <v>Freiläufer Gruppe 1</v>
          </cell>
          <cell r="C47" t="str">
            <v>n</v>
          </cell>
        </row>
        <row r="48">
          <cell r="A48">
            <v>48</v>
          </cell>
          <cell r="B48" t="str">
            <v>Freiläufer Gruppe 2</v>
          </cell>
          <cell r="C48" t="str">
            <v>n</v>
          </cell>
        </row>
        <row r="51">
          <cell r="A51">
            <v>50</v>
          </cell>
          <cell r="B51" t="str">
            <v>Anfänger Gruppe 1</v>
          </cell>
          <cell r="C51" t="str">
            <v>n</v>
          </cell>
        </row>
        <row r="52">
          <cell r="A52">
            <v>51</v>
          </cell>
          <cell r="B52" t="str">
            <v>Anfänger Gruppe 2</v>
          </cell>
          <cell r="C52" t="str">
            <v>n</v>
          </cell>
        </row>
        <row r="55">
          <cell r="A55">
            <v>53</v>
          </cell>
          <cell r="B55" t="str">
            <v>Anfänger Paarlaufen</v>
          </cell>
          <cell r="C55" t="str">
            <v>n</v>
          </cell>
        </row>
        <row r="56">
          <cell r="A56">
            <v>54</v>
          </cell>
          <cell r="B56" t="str">
            <v>Anfänger Rolltanzen</v>
          </cell>
          <cell r="C56" t="str">
            <v>n</v>
          </cell>
        </row>
        <row r="57">
          <cell r="A57">
            <v>55</v>
          </cell>
          <cell r="B57" t="str">
            <v>Anfänger Solotanzen</v>
          </cell>
          <cell r="C57" t="str">
            <v>n</v>
          </cell>
        </row>
        <row r="58">
          <cell r="A58">
            <v>56</v>
          </cell>
          <cell r="B58" t="str">
            <v>Mnis Gruppe 1</v>
          </cell>
          <cell r="C58" t="str">
            <v>n</v>
          </cell>
        </row>
        <row r="59">
          <cell r="A59">
            <v>57</v>
          </cell>
          <cell r="B59" t="str">
            <v>Minis Gruppe 2</v>
          </cell>
          <cell r="C59" t="str">
            <v>n</v>
          </cell>
        </row>
        <row r="61">
          <cell r="A61">
            <v>491</v>
          </cell>
          <cell r="B61" t="str">
            <v>Freiläufer Gr. 3.1 (Jg. 2006 u. j.)</v>
          </cell>
          <cell r="C61" t="str">
            <v>n</v>
          </cell>
        </row>
        <row r="62">
          <cell r="A62">
            <v>492</v>
          </cell>
          <cell r="B62" t="str">
            <v>Freiläufer Gr. 3.2 (Jg. 2005 u. ä)</v>
          </cell>
          <cell r="C62" t="str">
            <v>n</v>
          </cell>
        </row>
        <row r="63">
          <cell r="A63">
            <v>521</v>
          </cell>
          <cell r="B63" t="str">
            <v>Anfänger Gr. 3.1 (Jg. 2007 u. j.)</v>
          </cell>
          <cell r="C63" t="str">
            <v>n</v>
          </cell>
        </row>
        <row r="64">
          <cell r="A64">
            <v>522</v>
          </cell>
          <cell r="B64" t="str">
            <v>Anfänger Gr. 3.2 (Jg. 2006 u. ä.)</v>
          </cell>
          <cell r="C64" t="str">
            <v>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A1:F146" totalsRowShown="0">
  <autoFilter ref="A1:F146" xr:uid="{00000000-0009-0000-0100-000002000000}"/>
  <tableColumns count="6">
    <tableColumn id="1" xr3:uid="{00000000-0010-0000-0000-000001000000}" name="type"/>
    <tableColumn id="2" xr3:uid="{00000000-0010-0000-0000-000002000000}" name="locale"/>
    <tableColumn id="3" xr3:uid="{00000000-0010-0000-0000-000003000000}" name="short"/>
    <tableColumn id="4" xr3:uid="{00000000-0010-0000-0000-000004000000}" name="full"/>
    <tableColumn id="5" xr3:uid="{00000000-0010-0000-0000-000005000000}" name="city"/>
    <tableColumn id="6" xr3:uid="{00000000-0010-0000-0000-000006000000}" name="associatio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W409"/>
  <sheetViews>
    <sheetView tabSelected="1" zoomScale="85" zoomScaleNormal="85" workbookViewId="0">
      <pane xSplit="1" ySplit="2" topLeftCell="B3" activePane="bottomRight" state="frozen"/>
      <selection pane="topRight" activeCell="B1" sqref="B1"/>
      <selection pane="bottomLeft" activeCell="A3" sqref="A3"/>
      <selection pane="bottomRight" activeCell="L14" sqref="L14"/>
    </sheetView>
  </sheetViews>
  <sheetFormatPr baseColWidth="10" defaultColWidth="11.42578125" defaultRowHeight="12.75" x14ac:dyDescent="0.2"/>
  <cols>
    <col min="1" max="1" width="4.28515625" style="1" customWidth="1"/>
    <col min="2" max="2" width="21" style="6" bestFit="1" customWidth="1"/>
    <col min="3" max="3" width="36" style="6" customWidth="1"/>
    <col min="4" max="4" width="5.42578125" style="1" customWidth="1"/>
    <col min="5" max="5" width="20.28515625" customWidth="1"/>
    <col min="6" max="6" width="19.140625" customWidth="1"/>
    <col min="7" max="7" width="9.85546875" style="1" bestFit="1" customWidth="1"/>
    <col min="8" max="8" width="21.85546875" style="2" customWidth="1"/>
    <col min="9" max="9" width="7.28515625" style="1" customWidth="1"/>
    <col min="10" max="12" width="8.7109375" style="1" customWidth="1"/>
    <col min="13" max="13" width="8.7109375" style="229" customWidth="1"/>
    <col min="14" max="14" width="17.140625" style="1" customWidth="1"/>
    <col min="15" max="15" width="46.7109375" customWidth="1"/>
    <col min="16" max="16" width="20.28515625" style="2" bestFit="1" customWidth="1"/>
    <col min="17" max="17" width="29.85546875" style="2" bestFit="1" customWidth="1"/>
    <col min="18" max="18" width="29.5703125" style="2" customWidth="1"/>
    <col min="19" max="19" width="8.7109375" style="44" customWidth="1"/>
    <col min="20" max="20" width="11.7109375" style="44" customWidth="1"/>
    <col min="21" max="22" width="8.7109375" style="44" customWidth="1"/>
    <col min="23" max="23" width="8.7109375" style="1" customWidth="1"/>
  </cols>
  <sheetData>
    <row r="1" spans="1:23" ht="50.1" customHeight="1" thickBot="1" x14ac:dyDescent="0.25">
      <c r="A1" s="181" t="s">
        <v>0</v>
      </c>
      <c r="B1" s="187" t="s">
        <v>113</v>
      </c>
      <c r="C1" s="183"/>
      <c r="D1" s="184"/>
      <c r="E1" s="183" t="s">
        <v>48</v>
      </c>
      <c r="F1" s="183"/>
      <c r="G1" s="184"/>
      <c r="H1" s="185" t="s">
        <v>47</v>
      </c>
      <c r="I1" s="186"/>
      <c r="J1" s="183" t="s">
        <v>55</v>
      </c>
      <c r="K1" s="183"/>
      <c r="L1" s="183"/>
      <c r="M1" s="184"/>
      <c r="N1" s="127" t="s">
        <v>655</v>
      </c>
      <c r="O1" s="210" t="s">
        <v>3</v>
      </c>
      <c r="P1" s="173" t="s">
        <v>475</v>
      </c>
      <c r="Q1" s="173"/>
      <c r="R1" s="174"/>
      <c r="S1" s="170" t="s">
        <v>99</v>
      </c>
      <c r="T1" s="171"/>
      <c r="U1" s="171"/>
      <c r="V1" s="171"/>
      <c r="W1" s="172"/>
    </row>
    <row r="2" spans="1:23" ht="102.75" customHeight="1" thickBot="1" x14ac:dyDescent="0.25">
      <c r="A2" s="182"/>
      <c r="B2" s="3" t="s">
        <v>69</v>
      </c>
      <c r="C2" s="123" t="s">
        <v>66</v>
      </c>
      <c r="D2" s="124" t="s">
        <v>50</v>
      </c>
      <c r="E2" s="65" t="s">
        <v>1</v>
      </c>
      <c r="F2" s="20" t="s">
        <v>2</v>
      </c>
      <c r="G2" s="121" t="s">
        <v>54</v>
      </c>
      <c r="H2" s="4" t="s">
        <v>476</v>
      </c>
      <c r="I2" s="100" t="s">
        <v>45</v>
      </c>
      <c r="J2" s="25" t="s">
        <v>587</v>
      </c>
      <c r="K2" s="25" t="s">
        <v>503</v>
      </c>
      <c r="L2" s="25" t="s">
        <v>46</v>
      </c>
      <c r="M2" s="212" t="s">
        <v>573</v>
      </c>
      <c r="N2" s="213" t="s">
        <v>655</v>
      </c>
      <c r="O2" s="211"/>
      <c r="P2" s="207" t="s">
        <v>477</v>
      </c>
      <c r="Q2" s="21" t="s">
        <v>115</v>
      </c>
      <c r="R2" s="5" t="s">
        <v>114</v>
      </c>
      <c r="S2" s="113" t="s">
        <v>478</v>
      </c>
      <c r="T2" s="114" t="s">
        <v>118</v>
      </c>
      <c r="U2" s="114" t="s">
        <v>119</v>
      </c>
      <c r="V2" s="114" t="s">
        <v>120</v>
      </c>
      <c r="W2" s="115" t="s">
        <v>100</v>
      </c>
    </row>
    <row r="3" spans="1:23" s="19" customFormat="1" ht="45" customHeight="1" x14ac:dyDescent="0.2">
      <c r="A3" s="23" t="s">
        <v>43</v>
      </c>
      <c r="B3" s="122" t="s">
        <v>71</v>
      </c>
      <c r="C3" s="167" t="s">
        <v>482</v>
      </c>
      <c r="D3" s="29" t="s">
        <v>6</v>
      </c>
      <c r="E3" s="11" t="s">
        <v>4</v>
      </c>
      <c r="F3" s="12" t="s">
        <v>5</v>
      </c>
      <c r="G3" s="26">
        <v>32964</v>
      </c>
      <c r="H3" s="11" t="s">
        <v>449</v>
      </c>
      <c r="I3" s="128" t="s">
        <v>14</v>
      </c>
      <c r="J3" s="7" t="s">
        <v>663</v>
      </c>
      <c r="K3" s="8" t="s">
        <v>558</v>
      </c>
      <c r="L3" s="8" t="s">
        <v>569</v>
      </c>
      <c r="M3" s="220"/>
      <c r="N3" s="217" t="s">
        <v>687</v>
      </c>
      <c r="O3" s="200" t="s">
        <v>11</v>
      </c>
      <c r="P3" s="222" t="str">
        <f t="shared" ref="P3:P9" si="0">IF(H3&lt;&gt;"",VLOOKUP(H3,ListOfClubs,2,FALSE),"")</f>
        <v>Weddinger ERC</v>
      </c>
      <c r="Q3" s="223" t="str">
        <f t="shared" ref="Q3:Q9" si="1">IF(I3&lt;&gt;"",VLOOKUP(I3,Verband,2),"")</f>
        <v>Inline- und Rollsport-Verband Berlin e.V.</v>
      </c>
      <c r="R3" s="223" t="s">
        <v>686</v>
      </c>
      <c r="S3" s="175" t="s">
        <v>480</v>
      </c>
      <c r="T3" s="176"/>
      <c r="U3" s="176"/>
      <c r="V3" s="176"/>
      <c r="W3" s="177"/>
    </row>
    <row r="4" spans="1:23" s="19" customFormat="1" ht="33.75" customHeight="1" x14ac:dyDescent="0.2">
      <c r="A4" s="24" t="s">
        <v>43</v>
      </c>
      <c r="B4" s="32" t="s">
        <v>70</v>
      </c>
      <c r="C4" s="168"/>
      <c r="D4" s="30"/>
      <c r="E4" s="13" t="s">
        <v>10</v>
      </c>
      <c r="F4" s="14" t="s">
        <v>9</v>
      </c>
      <c r="G4" s="22">
        <v>34699</v>
      </c>
      <c r="H4" s="13" t="s">
        <v>164</v>
      </c>
      <c r="I4" s="129" t="s">
        <v>22</v>
      </c>
      <c r="J4" s="9" t="s">
        <v>558</v>
      </c>
      <c r="K4" s="10" t="s">
        <v>558</v>
      </c>
      <c r="L4" s="10" t="s">
        <v>569</v>
      </c>
      <c r="M4" s="221" t="s">
        <v>657</v>
      </c>
      <c r="N4" s="218" t="s">
        <v>688</v>
      </c>
      <c r="O4" s="200" t="s">
        <v>8</v>
      </c>
      <c r="P4" s="222" t="str">
        <f t="shared" si="0"/>
        <v>ERC Bremerhaven</v>
      </c>
      <c r="Q4" s="224" t="str">
        <f t="shared" si="1"/>
        <v>Südbadischer Rollsport- und Inline Verband e.V.</v>
      </c>
      <c r="R4" s="224" t="s">
        <v>44</v>
      </c>
      <c r="S4" s="178"/>
      <c r="T4" s="179"/>
      <c r="U4" s="179"/>
      <c r="V4" s="179"/>
      <c r="W4" s="180"/>
    </row>
    <row r="5" spans="1:23" s="19" customFormat="1" x14ac:dyDescent="0.2">
      <c r="A5" s="24" t="s">
        <v>43</v>
      </c>
      <c r="B5" s="32"/>
      <c r="C5" s="169" t="s">
        <v>484</v>
      </c>
      <c r="D5" s="30"/>
      <c r="E5" s="13" t="s">
        <v>56</v>
      </c>
      <c r="F5" s="14" t="s">
        <v>57</v>
      </c>
      <c r="G5" s="22">
        <v>32964</v>
      </c>
      <c r="H5" s="13" t="s">
        <v>449</v>
      </c>
      <c r="I5" s="129" t="s">
        <v>14</v>
      </c>
      <c r="J5" s="9" t="s">
        <v>558</v>
      </c>
      <c r="K5" s="10" t="s">
        <v>558</v>
      </c>
      <c r="L5" s="10" t="s">
        <v>565</v>
      </c>
      <c r="M5" s="221" t="s">
        <v>657</v>
      </c>
      <c r="N5" s="218" t="s">
        <v>504</v>
      </c>
      <c r="O5" s="201" t="s">
        <v>8</v>
      </c>
      <c r="P5" s="222" t="str">
        <f t="shared" si="0"/>
        <v>Weddinger ERC</v>
      </c>
      <c r="Q5" s="224" t="str">
        <f t="shared" si="1"/>
        <v>Inline- und Rollsport-Verband Berlin e.V.</v>
      </c>
      <c r="R5" s="224" t="s">
        <v>73</v>
      </c>
      <c r="S5" s="158" t="s">
        <v>479</v>
      </c>
      <c r="T5" s="159"/>
      <c r="U5" s="159"/>
      <c r="V5" s="159"/>
      <c r="W5" s="160"/>
    </row>
    <row r="6" spans="1:23" s="19" customFormat="1" x14ac:dyDescent="0.2">
      <c r="A6" s="24" t="s">
        <v>43</v>
      </c>
      <c r="B6" s="32"/>
      <c r="C6" s="168"/>
      <c r="D6" s="30"/>
      <c r="E6" s="13" t="s">
        <v>10</v>
      </c>
      <c r="F6" s="14" t="s">
        <v>58</v>
      </c>
      <c r="G6" s="22">
        <v>26298</v>
      </c>
      <c r="H6" s="13" t="s">
        <v>208</v>
      </c>
      <c r="I6" s="129" t="s">
        <v>16</v>
      </c>
      <c r="J6" s="9" t="s">
        <v>558</v>
      </c>
      <c r="K6" s="10" t="s">
        <v>558</v>
      </c>
      <c r="L6" s="10" t="s">
        <v>569</v>
      </c>
      <c r="M6" s="221"/>
      <c r="N6" s="218" t="s">
        <v>505</v>
      </c>
      <c r="O6" s="201"/>
      <c r="P6" s="222" t="str">
        <f t="shared" si="0"/>
        <v>1. Hanauer REC</v>
      </c>
      <c r="Q6" s="224" t="str">
        <f t="shared" si="1"/>
        <v>Hessischer Rollsport- und Inlineverband e.V.</v>
      </c>
      <c r="R6" s="224" t="s">
        <v>74</v>
      </c>
      <c r="S6" s="161"/>
      <c r="T6" s="162"/>
      <c r="U6" s="162"/>
      <c r="V6" s="162"/>
      <c r="W6" s="163"/>
    </row>
    <row r="7" spans="1:23" s="19" customFormat="1" ht="20.25" customHeight="1" x14ac:dyDescent="0.2">
      <c r="A7" s="24" t="s">
        <v>43</v>
      </c>
      <c r="B7" s="32" t="s">
        <v>59</v>
      </c>
      <c r="C7" s="169" t="s">
        <v>483</v>
      </c>
      <c r="D7" s="30"/>
      <c r="E7" s="13" t="s">
        <v>60</v>
      </c>
      <c r="F7" s="14" t="s">
        <v>61</v>
      </c>
      <c r="G7" s="22">
        <v>35553</v>
      </c>
      <c r="H7" s="13" t="s">
        <v>164</v>
      </c>
      <c r="I7" s="129" t="s">
        <v>19</v>
      </c>
      <c r="J7" s="9" t="s">
        <v>562</v>
      </c>
      <c r="K7" s="10" t="s">
        <v>562</v>
      </c>
      <c r="L7" s="10" t="s">
        <v>568</v>
      </c>
      <c r="M7" s="221"/>
      <c r="N7" s="218" t="s">
        <v>689</v>
      </c>
      <c r="O7" s="201"/>
      <c r="P7" s="222" t="str">
        <f t="shared" si="0"/>
        <v>ERC Bremerhaven</v>
      </c>
      <c r="Q7" s="224" t="str">
        <f t="shared" si="1"/>
        <v>Rollsport- und Inline-Verband NRW e.V.</v>
      </c>
      <c r="R7" s="224" t="s">
        <v>75</v>
      </c>
      <c r="S7" s="161"/>
      <c r="T7" s="162"/>
      <c r="U7" s="162"/>
      <c r="V7" s="162"/>
      <c r="W7" s="163"/>
    </row>
    <row r="8" spans="1:23" s="19" customFormat="1" ht="20.25" customHeight="1" x14ac:dyDescent="0.2">
      <c r="A8" s="24" t="s">
        <v>43</v>
      </c>
      <c r="B8" s="32" t="s">
        <v>59</v>
      </c>
      <c r="C8" s="168"/>
      <c r="D8" s="30"/>
      <c r="E8" s="13" t="s">
        <v>62</v>
      </c>
      <c r="F8" s="14" t="s">
        <v>63</v>
      </c>
      <c r="G8" s="22">
        <v>38186</v>
      </c>
      <c r="H8" s="13" t="s">
        <v>617</v>
      </c>
      <c r="I8" s="129" t="s">
        <v>19</v>
      </c>
      <c r="J8" s="9" t="s">
        <v>562</v>
      </c>
      <c r="K8" s="10" t="s">
        <v>562</v>
      </c>
      <c r="L8" s="10" t="s">
        <v>568</v>
      </c>
      <c r="M8" s="221"/>
      <c r="N8" s="218" t="s">
        <v>689</v>
      </c>
      <c r="O8" s="201"/>
      <c r="P8" s="222" t="e">
        <f t="shared" si="0"/>
        <v>#N/A</v>
      </c>
      <c r="Q8" s="224" t="str">
        <f t="shared" si="1"/>
        <v>Rollsport- und Inline-Verband NRW e.V.</v>
      </c>
      <c r="R8" s="224" t="s">
        <v>75</v>
      </c>
      <c r="S8" s="161"/>
      <c r="T8" s="162"/>
      <c r="U8" s="162"/>
      <c r="V8" s="162"/>
      <c r="W8" s="163"/>
    </row>
    <row r="9" spans="1:23" s="19" customFormat="1" ht="34.5" thickBot="1" x14ac:dyDescent="0.25">
      <c r="A9" s="28" t="s">
        <v>43</v>
      </c>
      <c r="B9" s="33" t="s">
        <v>68</v>
      </c>
      <c r="C9" s="125" t="s">
        <v>485</v>
      </c>
      <c r="D9" s="31"/>
      <c r="E9" s="15" t="s">
        <v>64</v>
      </c>
      <c r="F9" s="17" t="s">
        <v>65</v>
      </c>
      <c r="G9" s="27">
        <v>34699</v>
      </c>
      <c r="H9" s="233" t="s">
        <v>617</v>
      </c>
      <c r="I9" s="234" t="s">
        <v>81</v>
      </c>
      <c r="J9" s="18" t="s">
        <v>574</v>
      </c>
      <c r="K9" s="16" t="s">
        <v>574</v>
      </c>
      <c r="L9" s="16" t="s">
        <v>568</v>
      </c>
      <c r="M9" s="131" t="s">
        <v>661</v>
      </c>
      <c r="N9" s="219" t="s">
        <v>690</v>
      </c>
      <c r="O9" s="202" t="s">
        <v>481</v>
      </c>
      <c r="P9" s="222" t="e">
        <f t="shared" si="0"/>
        <v>#N/A</v>
      </c>
      <c r="Q9" s="225" t="str">
        <f t="shared" si="1"/>
        <v>Platz für eigene Verbandsnamen (z.B. Ausland)</v>
      </c>
      <c r="R9" s="226" t="s">
        <v>76</v>
      </c>
      <c r="S9" s="164"/>
      <c r="T9" s="165"/>
      <c r="U9" s="165"/>
      <c r="V9" s="165"/>
      <c r="W9" s="166"/>
    </row>
    <row r="10" spans="1:23" s="67" customFormat="1" ht="16.5" x14ac:dyDescent="0.3">
      <c r="A10" s="243">
        <v>1</v>
      </c>
      <c r="B10" s="244"/>
      <c r="C10" s="245"/>
      <c r="D10" s="236"/>
      <c r="E10" s="246"/>
      <c r="F10" s="247"/>
      <c r="G10" s="248"/>
      <c r="H10" s="235"/>
      <c r="I10" s="236"/>
      <c r="J10" s="249"/>
      <c r="K10" s="249"/>
      <c r="L10" s="249"/>
      <c r="M10" s="250"/>
      <c r="N10" s="251"/>
      <c r="O10" s="252"/>
      <c r="P10" s="208" t="str">
        <f t="shared" ref="P10:P73" si="2">IF(H10&lt;&gt;"",VLOOKUP(H10,ListOfClubs,2,FALSE),"")</f>
        <v/>
      </c>
      <c r="Q10" s="106" t="str">
        <f t="shared" ref="Q10:Q73" si="3">IF(I10&lt;&gt;"",VLOOKUP(I10,Verband,2,FALSE),"")</f>
        <v/>
      </c>
      <c r="R10" s="101" t="str">
        <f t="shared" ref="R10:R73" si="4">IF(N10&lt;&gt;"",VLOOKUP(N10,Wbw_List,2,FALSE),"")</f>
        <v/>
      </c>
      <c r="S10" s="116" t="b">
        <f t="shared" ref="S10:S73" si="5">IF(N10&lt;&gt;"",VLOOKUP(N10,Wbw_List,5))</f>
        <v>0</v>
      </c>
      <c r="T10" s="117" t="str">
        <f t="shared" ref="T10:T73" si="6">IF(E10&lt;&gt;"",F10&amp;" "&amp;E10,"FALSCH")</f>
        <v>FALSCH</v>
      </c>
      <c r="U10" s="117" t="str">
        <f t="shared" ref="U10:U73" si="7">IF(H10&lt;&gt;"",IFERROR(VLOOKUP(H10,ListOfClubs,1,FALSE),H10),"FALSCH")</f>
        <v>FALSCH</v>
      </c>
      <c r="V10" s="117" t="str">
        <f t="shared" ref="V10:V73" si="8">IF(I10&lt;&gt;"",I10,"FALSCH")</f>
        <v>FALSCH</v>
      </c>
      <c r="W10" s="118" t="b">
        <f t="shared" ref="W10:W73" si="9">IF(N10&lt;&gt;"",VLOOKUP(VLOOKUP(N10,Wbw_List,3),Disziplinen,3))</f>
        <v>0</v>
      </c>
    </row>
    <row r="11" spans="1:23" s="67" customFormat="1" ht="16.5" x14ac:dyDescent="0.3">
      <c r="A11" s="109">
        <v>2</v>
      </c>
      <c r="B11" s="95"/>
      <c r="C11" s="96"/>
      <c r="D11" s="94"/>
      <c r="E11" s="68"/>
      <c r="F11" s="69"/>
      <c r="G11" s="230"/>
      <c r="H11" s="237"/>
      <c r="I11" s="238"/>
      <c r="J11" s="130"/>
      <c r="K11" s="130"/>
      <c r="L11" s="130"/>
      <c r="M11" s="227"/>
      <c r="N11" s="214"/>
      <c r="O11" s="203"/>
      <c r="P11" s="209" t="str">
        <f t="shared" si="2"/>
        <v/>
      </c>
      <c r="Q11" s="107" t="str">
        <f t="shared" si="3"/>
        <v/>
      </c>
      <c r="R11" s="102" t="str">
        <f t="shared" si="4"/>
        <v/>
      </c>
      <c r="S11" s="110" t="b">
        <f t="shared" si="5"/>
        <v>0</v>
      </c>
      <c r="T11" s="111" t="str">
        <f t="shared" si="6"/>
        <v>FALSCH</v>
      </c>
      <c r="U11" s="111" t="str">
        <f t="shared" si="7"/>
        <v>FALSCH</v>
      </c>
      <c r="V11" s="111" t="str">
        <f t="shared" si="8"/>
        <v>FALSCH</v>
      </c>
      <c r="W11" s="112" t="b">
        <f t="shared" si="9"/>
        <v>0</v>
      </c>
    </row>
    <row r="12" spans="1:23" s="67" customFormat="1" ht="16.5" x14ac:dyDescent="0.3">
      <c r="A12" s="109">
        <v>3</v>
      </c>
      <c r="B12" s="95"/>
      <c r="C12" s="96"/>
      <c r="D12" s="94"/>
      <c r="E12" s="68"/>
      <c r="F12" s="69"/>
      <c r="G12" s="230"/>
      <c r="H12" s="237"/>
      <c r="I12" s="238"/>
      <c r="J12" s="126"/>
      <c r="K12" s="126"/>
      <c r="L12" s="126"/>
      <c r="M12" s="228"/>
      <c r="N12" s="214"/>
      <c r="O12" s="203"/>
      <c r="P12" s="209" t="str">
        <f t="shared" si="2"/>
        <v/>
      </c>
      <c r="Q12" s="107" t="str">
        <f t="shared" si="3"/>
        <v/>
      </c>
      <c r="R12" s="102" t="str">
        <f t="shared" si="4"/>
        <v/>
      </c>
      <c r="S12" s="110" t="b">
        <f t="shared" si="5"/>
        <v>0</v>
      </c>
      <c r="T12" s="111" t="str">
        <f t="shared" si="6"/>
        <v>FALSCH</v>
      </c>
      <c r="U12" s="111" t="str">
        <f t="shared" si="7"/>
        <v>FALSCH</v>
      </c>
      <c r="V12" s="111" t="str">
        <f t="shared" si="8"/>
        <v>FALSCH</v>
      </c>
      <c r="W12" s="112" t="b">
        <f t="shared" si="9"/>
        <v>0</v>
      </c>
    </row>
    <row r="13" spans="1:23" s="67" customFormat="1" ht="16.5" x14ac:dyDescent="0.3">
      <c r="A13" s="108">
        <v>4</v>
      </c>
      <c r="B13" s="95"/>
      <c r="C13" s="96"/>
      <c r="D13" s="94"/>
      <c r="E13" s="68"/>
      <c r="F13" s="69"/>
      <c r="G13" s="230"/>
      <c r="H13" s="237"/>
      <c r="I13" s="238"/>
      <c r="J13" s="126"/>
      <c r="K13" s="126"/>
      <c r="L13" s="126"/>
      <c r="M13" s="228"/>
      <c r="N13" s="214"/>
      <c r="O13" s="203"/>
      <c r="P13" s="209" t="str">
        <f t="shared" si="2"/>
        <v/>
      </c>
      <c r="Q13" s="107" t="str">
        <f t="shared" si="3"/>
        <v/>
      </c>
      <c r="R13" s="102" t="str">
        <f t="shared" si="4"/>
        <v/>
      </c>
      <c r="S13" s="110" t="b">
        <f t="shared" si="5"/>
        <v>0</v>
      </c>
      <c r="T13" s="111" t="str">
        <f t="shared" si="6"/>
        <v>FALSCH</v>
      </c>
      <c r="U13" s="111" t="str">
        <f t="shared" si="7"/>
        <v>FALSCH</v>
      </c>
      <c r="V13" s="111" t="str">
        <f t="shared" si="8"/>
        <v>FALSCH</v>
      </c>
      <c r="W13" s="112" t="b">
        <f t="shared" si="9"/>
        <v>0</v>
      </c>
    </row>
    <row r="14" spans="1:23" s="67" customFormat="1" ht="16.5" x14ac:dyDescent="0.3">
      <c r="A14" s="109">
        <v>5</v>
      </c>
      <c r="B14" s="95"/>
      <c r="C14" s="96"/>
      <c r="D14" s="94"/>
      <c r="E14" s="68"/>
      <c r="F14" s="69"/>
      <c r="G14" s="230"/>
      <c r="H14" s="237"/>
      <c r="I14" s="238"/>
      <c r="J14" s="126"/>
      <c r="K14" s="126"/>
      <c r="L14" s="126"/>
      <c r="M14" s="228"/>
      <c r="N14" s="214"/>
      <c r="O14" s="203"/>
      <c r="P14" s="209" t="str">
        <f t="shared" si="2"/>
        <v/>
      </c>
      <c r="Q14" s="107" t="str">
        <f t="shared" si="3"/>
        <v/>
      </c>
      <c r="R14" s="102" t="str">
        <f t="shared" si="4"/>
        <v/>
      </c>
      <c r="S14" s="110" t="b">
        <f t="shared" si="5"/>
        <v>0</v>
      </c>
      <c r="T14" s="111" t="str">
        <f t="shared" si="6"/>
        <v>FALSCH</v>
      </c>
      <c r="U14" s="111" t="str">
        <f t="shared" si="7"/>
        <v>FALSCH</v>
      </c>
      <c r="V14" s="111" t="str">
        <f t="shared" si="8"/>
        <v>FALSCH</v>
      </c>
      <c r="W14" s="112" t="b">
        <f t="shared" si="9"/>
        <v>0</v>
      </c>
    </row>
    <row r="15" spans="1:23" s="67" customFormat="1" ht="16.5" x14ac:dyDescent="0.3">
      <c r="A15" s="109">
        <v>6</v>
      </c>
      <c r="B15" s="95"/>
      <c r="C15" s="96"/>
      <c r="D15" s="94"/>
      <c r="E15" s="68"/>
      <c r="F15" s="69"/>
      <c r="G15" s="230"/>
      <c r="H15" s="237"/>
      <c r="I15" s="238"/>
      <c r="J15" s="126"/>
      <c r="K15" s="126"/>
      <c r="L15" s="126"/>
      <c r="M15" s="228"/>
      <c r="N15" s="214"/>
      <c r="O15" s="203"/>
      <c r="P15" s="209" t="str">
        <f t="shared" si="2"/>
        <v/>
      </c>
      <c r="Q15" s="107" t="str">
        <f t="shared" si="3"/>
        <v/>
      </c>
      <c r="R15" s="102" t="str">
        <f t="shared" si="4"/>
        <v/>
      </c>
      <c r="S15" s="110" t="b">
        <f t="shared" si="5"/>
        <v>0</v>
      </c>
      <c r="T15" s="111" t="str">
        <f t="shared" si="6"/>
        <v>FALSCH</v>
      </c>
      <c r="U15" s="111" t="str">
        <f t="shared" si="7"/>
        <v>FALSCH</v>
      </c>
      <c r="V15" s="111" t="str">
        <f t="shared" si="8"/>
        <v>FALSCH</v>
      </c>
      <c r="W15" s="112" t="b">
        <f t="shared" si="9"/>
        <v>0</v>
      </c>
    </row>
    <row r="16" spans="1:23" s="67" customFormat="1" ht="16.5" x14ac:dyDescent="0.3">
      <c r="A16" s="108">
        <v>7</v>
      </c>
      <c r="B16" s="95"/>
      <c r="C16" s="96"/>
      <c r="D16" s="94"/>
      <c r="E16" s="68"/>
      <c r="F16" s="69"/>
      <c r="G16" s="230"/>
      <c r="H16" s="237"/>
      <c r="I16" s="238"/>
      <c r="J16" s="126"/>
      <c r="K16" s="126"/>
      <c r="L16" s="126"/>
      <c r="M16" s="228"/>
      <c r="N16" s="214"/>
      <c r="O16" s="203"/>
      <c r="P16" s="209" t="str">
        <f t="shared" si="2"/>
        <v/>
      </c>
      <c r="Q16" s="107" t="str">
        <f t="shared" si="3"/>
        <v/>
      </c>
      <c r="R16" s="102" t="str">
        <f t="shared" si="4"/>
        <v/>
      </c>
      <c r="S16" s="110" t="b">
        <f t="shared" si="5"/>
        <v>0</v>
      </c>
      <c r="T16" s="111" t="str">
        <f t="shared" si="6"/>
        <v>FALSCH</v>
      </c>
      <c r="U16" s="111" t="str">
        <f t="shared" si="7"/>
        <v>FALSCH</v>
      </c>
      <c r="V16" s="111" t="str">
        <f t="shared" si="8"/>
        <v>FALSCH</v>
      </c>
      <c r="W16" s="112" t="b">
        <f t="shared" si="9"/>
        <v>0</v>
      </c>
    </row>
    <row r="17" spans="1:23" s="67" customFormat="1" ht="16.5" x14ac:dyDescent="0.3">
      <c r="A17" s="109">
        <v>8</v>
      </c>
      <c r="B17" s="95"/>
      <c r="C17" s="96"/>
      <c r="D17" s="94"/>
      <c r="E17" s="68"/>
      <c r="F17" s="69"/>
      <c r="G17" s="230"/>
      <c r="H17" s="237"/>
      <c r="I17" s="238"/>
      <c r="J17" s="126"/>
      <c r="K17" s="126"/>
      <c r="L17" s="126"/>
      <c r="M17" s="228"/>
      <c r="N17" s="214"/>
      <c r="O17" s="203"/>
      <c r="P17" s="209" t="str">
        <f t="shared" si="2"/>
        <v/>
      </c>
      <c r="Q17" s="107" t="str">
        <f t="shared" si="3"/>
        <v/>
      </c>
      <c r="R17" s="102" t="str">
        <f t="shared" si="4"/>
        <v/>
      </c>
      <c r="S17" s="110" t="b">
        <f t="shared" si="5"/>
        <v>0</v>
      </c>
      <c r="T17" s="111" t="str">
        <f t="shared" si="6"/>
        <v>FALSCH</v>
      </c>
      <c r="U17" s="111" t="str">
        <f t="shared" si="7"/>
        <v>FALSCH</v>
      </c>
      <c r="V17" s="111" t="str">
        <f t="shared" si="8"/>
        <v>FALSCH</v>
      </c>
      <c r="W17" s="112" t="b">
        <f t="shared" si="9"/>
        <v>0</v>
      </c>
    </row>
    <row r="18" spans="1:23" s="67" customFormat="1" ht="16.5" x14ac:dyDescent="0.3">
      <c r="A18" s="109">
        <v>9</v>
      </c>
      <c r="B18" s="95"/>
      <c r="C18" s="96"/>
      <c r="D18" s="94"/>
      <c r="E18" s="68"/>
      <c r="F18" s="69"/>
      <c r="G18" s="230"/>
      <c r="H18" s="237"/>
      <c r="I18" s="238"/>
      <c r="J18" s="126"/>
      <c r="K18" s="126"/>
      <c r="L18" s="126"/>
      <c r="M18" s="228"/>
      <c r="N18" s="214"/>
      <c r="O18" s="203"/>
      <c r="P18" s="209" t="str">
        <f t="shared" si="2"/>
        <v/>
      </c>
      <c r="Q18" s="107" t="str">
        <f t="shared" si="3"/>
        <v/>
      </c>
      <c r="R18" s="102" t="str">
        <f t="shared" si="4"/>
        <v/>
      </c>
      <c r="S18" s="110" t="b">
        <f t="shared" si="5"/>
        <v>0</v>
      </c>
      <c r="T18" s="111" t="str">
        <f t="shared" si="6"/>
        <v>FALSCH</v>
      </c>
      <c r="U18" s="111" t="str">
        <f t="shared" si="7"/>
        <v>FALSCH</v>
      </c>
      <c r="V18" s="111" t="str">
        <f t="shared" si="8"/>
        <v>FALSCH</v>
      </c>
      <c r="W18" s="112" t="b">
        <f t="shared" si="9"/>
        <v>0</v>
      </c>
    </row>
    <row r="19" spans="1:23" s="67" customFormat="1" ht="16.5" x14ac:dyDescent="0.3">
      <c r="A19" s="108">
        <v>10</v>
      </c>
      <c r="B19" s="95"/>
      <c r="C19" s="96"/>
      <c r="D19" s="94"/>
      <c r="E19" s="68"/>
      <c r="F19" s="69"/>
      <c r="G19" s="230"/>
      <c r="H19" s="237"/>
      <c r="I19" s="238"/>
      <c r="J19" s="126"/>
      <c r="K19" s="126"/>
      <c r="L19" s="126"/>
      <c r="M19" s="228"/>
      <c r="N19" s="214"/>
      <c r="O19" s="203"/>
      <c r="P19" s="209" t="str">
        <f t="shared" si="2"/>
        <v/>
      </c>
      <c r="Q19" s="107" t="str">
        <f t="shared" si="3"/>
        <v/>
      </c>
      <c r="R19" s="102" t="str">
        <f t="shared" si="4"/>
        <v/>
      </c>
      <c r="S19" s="110" t="b">
        <f t="shared" si="5"/>
        <v>0</v>
      </c>
      <c r="T19" s="111" t="str">
        <f t="shared" si="6"/>
        <v>FALSCH</v>
      </c>
      <c r="U19" s="111" t="str">
        <f t="shared" si="7"/>
        <v>FALSCH</v>
      </c>
      <c r="V19" s="111" t="str">
        <f t="shared" si="8"/>
        <v>FALSCH</v>
      </c>
      <c r="W19" s="112" t="b">
        <f t="shared" si="9"/>
        <v>0</v>
      </c>
    </row>
    <row r="20" spans="1:23" s="67" customFormat="1" ht="16.5" x14ac:dyDescent="0.3">
      <c r="A20" s="109">
        <v>11</v>
      </c>
      <c r="B20" s="95"/>
      <c r="C20" s="96"/>
      <c r="D20" s="94"/>
      <c r="E20" s="68"/>
      <c r="F20" s="69"/>
      <c r="G20" s="230"/>
      <c r="H20" s="237"/>
      <c r="I20" s="238"/>
      <c r="J20" s="126"/>
      <c r="K20" s="126"/>
      <c r="L20" s="126"/>
      <c r="M20" s="228"/>
      <c r="N20" s="214"/>
      <c r="O20" s="203"/>
      <c r="P20" s="209" t="str">
        <f t="shared" si="2"/>
        <v/>
      </c>
      <c r="Q20" s="107" t="str">
        <f t="shared" si="3"/>
        <v/>
      </c>
      <c r="R20" s="102" t="str">
        <f t="shared" si="4"/>
        <v/>
      </c>
      <c r="S20" s="110" t="b">
        <f t="shared" si="5"/>
        <v>0</v>
      </c>
      <c r="T20" s="111" t="str">
        <f t="shared" si="6"/>
        <v>FALSCH</v>
      </c>
      <c r="U20" s="111" t="str">
        <f t="shared" si="7"/>
        <v>FALSCH</v>
      </c>
      <c r="V20" s="111" t="str">
        <f t="shared" si="8"/>
        <v>FALSCH</v>
      </c>
      <c r="W20" s="112" t="b">
        <f t="shared" si="9"/>
        <v>0</v>
      </c>
    </row>
    <row r="21" spans="1:23" s="67" customFormat="1" ht="16.5" x14ac:dyDescent="0.3">
      <c r="A21" s="109">
        <v>12</v>
      </c>
      <c r="B21" s="95"/>
      <c r="C21" s="96"/>
      <c r="D21" s="94"/>
      <c r="E21" s="68"/>
      <c r="F21" s="69"/>
      <c r="G21" s="230"/>
      <c r="H21" s="237"/>
      <c r="I21" s="238"/>
      <c r="J21" s="126"/>
      <c r="K21" s="126"/>
      <c r="L21" s="126"/>
      <c r="M21" s="228"/>
      <c r="N21" s="214"/>
      <c r="O21" s="203"/>
      <c r="P21" s="209" t="str">
        <f t="shared" si="2"/>
        <v/>
      </c>
      <c r="Q21" s="107" t="str">
        <f t="shared" si="3"/>
        <v/>
      </c>
      <c r="R21" s="102" t="str">
        <f t="shared" si="4"/>
        <v/>
      </c>
      <c r="S21" s="110" t="b">
        <f t="shared" si="5"/>
        <v>0</v>
      </c>
      <c r="T21" s="111" t="str">
        <f t="shared" si="6"/>
        <v>FALSCH</v>
      </c>
      <c r="U21" s="111" t="str">
        <f t="shared" si="7"/>
        <v>FALSCH</v>
      </c>
      <c r="V21" s="111" t="str">
        <f t="shared" si="8"/>
        <v>FALSCH</v>
      </c>
      <c r="W21" s="112" t="b">
        <f t="shared" si="9"/>
        <v>0</v>
      </c>
    </row>
    <row r="22" spans="1:23" s="67" customFormat="1" ht="16.5" x14ac:dyDescent="0.3">
      <c r="A22" s="108">
        <v>13</v>
      </c>
      <c r="B22" s="95"/>
      <c r="C22" s="96"/>
      <c r="D22" s="94"/>
      <c r="E22" s="68"/>
      <c r="F22" s="69"/>
      <c r="G22" s="230"/>
      <c r="H22" s="237"/>
      <c r="I22" s="238"/>
      <c r="J22" s="126"/>
      <c r="K22" s="126"/>
      <c r="L22" s="126"/>
      <c r="M22" s="228"/>
      <c r="N22" s="214"/>
      <c r="O22" s="203"/>
      <c r="P22" s="209" t="str">
        <f t="shared" si="2"/>
        <v/>
      </c>
      <c r="Q22" s="107" t="str">
        <f t="shared" si="3"/>
        <v/>
      </c>
      <c r="R22" s="102" t="str">
        <f t="shared" si="4"/>
        <v/>
      </c>
      <c r="S22" s="110" t="b">
        <f t="shared" si="5"/>
        <v>0</v>
      </c>
      <c r="T22" s="111" t="str">
        <f t="shared" si="6"/>
        <v>FALSCH</v>
      </c>
      <c r="U22" s="111" t="str">
        <f t="shared" si="7"/>
        <v>FALSCH</v>
      </c>
      <c r="V22" s="111" t="str">
        <f t="shared" si="8"/>
        <v>FALSCH</v>
      </c>
      <c r="W22" s="112" t="b">
        <f t="shared" si="9"/>
        <v>0</v>
      </c>
    </row>
    <row r="23" spans="1:23" s="67" customFormat="1" ht="16.5" x14ac:dyDescent="0.3">
      <c r="A23" s="109">
        <v>14</v>
      </c>
      <c r="B23" s="95"/>
      <c r="C23" s="96"/>
      <c r="D23" s="94"/>
      <c r="E23" s="68"/>
      <c r="F23" s="69"/>
      <c r="G23" s="230"/>
      <c r="H23" s="237"/>
      <c r="I23" s="238"/>
      <c r="J23" s="126"/>
      <c r="K23" s="126"/>
      <c r="L23" s="126"/>
      <c r="M23" s="228"/>
      <c r="N23" s="214"/>
      <c r="O23" s="203"/>
      <c r="P23" s="209" t="str">
        <f t="shared" si="2"/>
        <v/>
      </c>
      <c r="Q23" s="107" t="str">
        <f t="shared" si="3"/>
        <v/>
      </c>
      <c r="R23" s="102" t="str">
        <f t="shared" si="4"/>
        <v/>
      </c>
      <c r="S23" s="110" t="b">
        <f t="shared" si="5"/>
        <v>0</v>
      </c>
      <c r="T23" s="111" t="str">
        <f t="shared" si="6"/>
        <v>FALSCH</v>
      </c>
      <c r="U23" s="111" t="str">
        <f t="shared" si="7"/>
        <v>FALSCH</v>
      </c>
      <c r="V23" s="111" t="str">
        <f t="shared" si="8"/>
        <v>FALSCH</v>
      </c>
      <c r="W23" s="112" t="b">
        <f t="shared" si="9"/>
        <v>0</v>
      </c>
    </row>
    <row r="24" spans="1:23" s="67" customFormat="1" ht="16.5" x14ac:dyDescent="0.3">
      <c r="A24" s="109">
        <v>15</v>
      </c>
      <c r="B24" s="95"/>
      <c r="C24" s="96"/>
      <c r="D24" s="94"/>
      <c r="E24" s="68"/>
      <c r="F24" s="69"/>
      <c r="G24" s="230"/>
      <c r="H24" s="237"/>
      <c r="I24" s="238"/>
      <c r="J24" s="126"/>
      <c r="K24" s="126"/>
      <c r="L24" s="126"/>
      <c r="M24" s="228"/>
      <c r="N24" s="214"/>
      <c r="O24" s="203"/>
      <c r="P24" s="209" t="str">
        <f t="shared" si="2"/>
        <v/>
      </c>
      <c r="Q24" s="107" t="str">
        <f t="shared" si="3"/>
        <v/>
      </c>
      <c r="R24" s="102" t="str">
        <f t="shared" si="4"/>
        <v/>
      </c>
      <c r="S24" s="110" t="b">
        <f t="shared" si="5"/>
        <v>0</v>
      </c>
      <c r="T24" s="111" t="str">
        <f t="shared" si="6"/>
        <v>FALSCH</v>
      </c>
      <c r="U24" s="111" t="str">
        <f t="shared" si="7"/>
        <v>FALSCH</v>
      </c>
      <c r="V24" s="111" t="str">
        <f t="shared" si="8"/>
        <v>FALSCH</v>
      </c>
      <c r="W24" s="112" t="b">
        <f t="shared" si="9"/>
        <v>0</v>
      </c>
    </row>
    <row r="25" spans="1:23" s="67" customFormat="1" ht="16.5" x14ac:dyDescent="0.3">
      <c r="A25" s="108">
        <v>16</v>
      </c>
      <c r="B25" s="95"/>
      <c r="C25" s="96"/>
      <c r="D25" s="94"/>
      <c r="E25" s="68"/>
      <c r="F25" s="69"/>
      <c r="G25" s="230"/>
      <c r="H25" s="237"/>
      <c r="I25" s="238"/>
      <c r="J25" s="126"/>
      <c r="K25" s="126"/>
      <c r="L25" s="126"/>
      <c r="M25" s="228"/>
      <c r="N25" s="214"/>
      <c r="O25" s="203"/>
      <c r="P25" s="209" t="str">
        <f t="shared" si="2"/>
        <v/>
      </c>
      <c r="Q25" s="107" t="str">
        <f t="shared" si="3"/>
        <v/>
      </c>
      <c r="R25" s="102" t="str">
        <f t="shared" si="4"/>
        <v/>
      </c>
      <c r="S25" s="110" t="b">
        <f t="shared" si="5"/>
        <v>0</v>
      </c>
      <c r="T25" s="111" t="str">
        <f t="shared" si="6"/>
        <v>FALSCH</v>
      </c>
      <c r="U25" s="111" t="str">
        <f t="shared" si="7"/>
        <v>FALSCH</v>
      </c>
      <c r="V25" s="111" t="str">
        <f t="shared" si="8"/>
        <v>FALSCH</v>
      </c>
      <c r="W25" s="112" t="b">
        <f t="shared" si="9"/>
        <v>0</v>
      </c>
    </row>
    <row r="26" spans="1:23" s="67" customFormat="1" ht="16.5" x14ac:dyDescent="0.3">
      <c r="A26" s="109">
        <v>17</v>
      </c>
      <c r="B26" s="95"/>
      <c r="C26" s="96"/>
      <c r="D26" s="94"/>
      <c r="E26" s="68"/>
      <c r="F26" s="69"/>
      <c r="G26" s="230"/>
      <c r="H26" s="237"/>
      <c r="I26" s="238"/>
      <c r="J26" s="126"/>
      <c r="K26" s="126"/>
      <c r="L26" s="126"/>
      <c r="M26" s="228"/>
      <c r="N26" s="214"/>
      <c r="O26" s="203"/>
      <c r="P26" s="209" t="str">
        <f t="shared" si="2"/>
        <v/>
      </c>
      <c r="Q26" s="107" t="str">
        <f t="shared" si="3"/>
        <v/>
      </c>
      <c r="R26" s="102" t="str">
        <f t="shared" si="4"/>
        <v/>
      </c>
      <c r="S26" s="110" t="b">
        <f t="shared" si="5"/>
        <v>0</v>
      </c>
      <c r="T26" s="111" t="str">
        <f t="shared" si="6"/>
        <v>FALSCH</v>
      </c>
      <c r="U26" s="111" t="str">
        <f t="shared" si="7"/>
        <v>FALSCH</v>
      </c>
      <c r="V26" s="111" t="str">
        <f t="shared" si="8"/>
        <v>FALSCH</v>
      </c>
      <c r="W26" s="112" t="b">
        <f t="shared" si="9"/>
        <v>0</v>
      </c>
    </row>
    <row r="27" spans="1:23" s="67" customFormat="1" ht="16.5" x14ac:dyDescent="0.3">
      <c r="A27" s="109">
        <v>18</v>
      </c>
      <c r="B27" s="95"/>
      <c r="C27" s="96"/>
      <c r="D27" s="94"/>
      <c r="E27" s="68"/>
      <c r="F27" s="69"/>
      <c r="G27" s="230"/>
      <c r="H27" s="237"/>
      <c r="I27" s="238"/>
      <c r="J27" s="126"/>
      <c r="K27" s="126"/>
      <c r="L27" s="126"/>
      <c r="M27" s="228"/>
      <c r="N27" s="214"/>
      <c r="O27" s="203"/>
      <c r="P27" s="209" t="str">
        <f t="shared" si="2"/>
        <v/>
      </c>
      <c r="Q27" s="107" t="str">
        <f t="shared" si="3"/>
        <v/>
      </c>
      <c r="R27" s="102" t="str">
        <f t="shared" si="4"/>
        <v/>
      </c>
      <c r="S27" s="110" t="b">
        <f t="shared" si="5"/>
        <v>0</v>
      </c>
      <c r="T27" s="111" t="str">
        <f t="shared" si="6"/>
        <v>FALSCH</v>
      </c>
      <c r="U27" s="111" t="str">
        <f t="shared" si="7"/>
        <v>FALSCH</v>
      </c>
      <c r="V27" s="111" t="str">
        <f t="shared" si="8"/>
        <v>FALSCH</v>
      </c>
      <c r="W27" s="112" t="b">
        <f t="shared" si="9"/>
        <v>0</v>
      </c>
    </row>
    <row r="28" spans="1:23" s="67" customFormat="1" ht="16.5" x14ac:dyDescent="0.3">
      <c r="A28" s="108">
        <v>19</v>
      </c>
      <c r="B28" s="95"/>
      <c r="C28" s="96"/>
      <c r="D28" s="94"/>
      <c r="E28" s="68"/>
      <c r="F28" s="69"/>
      <c r="G28" s="230"/>
      <c r="H28" s="237"/>
      <c r="I28" s="238"/>
      <c r="J28" s="126"/>
      <c r="K28" s="126"/>
      <c r="L28" s="126"/>
      <c r="M28" s="228"/>
      <c r="N28" s="214"/>
      <c r="O28" s="203"/>
      <c r="P28" s="209" t="str">
        <f t="shared" si="2"/>
        <v/>
      </c>
      <c r="Q28" s="107" t="str">
        <f t="shared" si="3"/>
        <v/>
      </c>
      <c r="R28" s="102" t="str">
        <f t="shared" si="4"/>
        <v/>
      </c>
      <c r="S28" s="110" t="b">
        <f t="shared" si="5"/>
        <v>0</v>
      </c>
      <c r="T28" s="111" t="str">
        <f t="shared" si="6"/>
        <v>FALSCH</v>
      </c>
      <c r="U28" s="111" t="str">
        <f t="shared" si="7"/>
        <v>FALSCH</v>
      </c>
      <c r="V28" s="111" t="str">
        <f t="shared" si="8"/>
        <v>FALSCH</v>
      </c>
      <c r="W28" s="112" t="b">
        <f t="shared" si="9"/>
        <v>0</v>
      </c>
    </row>
    <row r="29" spans="1:23" s="67" customFormat="1" ht="16.5" x14ac:dyDescent="0.3">
      <c r="A29" s="109">
        <v>20</v>
      </c>
      <c r="B29" s="95"/>
      <c r="C29" s="96"/>
      <c r="D29" s="94"/>
      <c r="E29" s="68"/>
      <c r="F29" s="69"/>
      <c r="G29" s="230"/>
      <c r="H29" s="237"/>
      <c r="I29" s="238"/>
      <c r="J29" s="126"/>
      <c r="K29" s="126"/>
      <c r="L29" s="126"/>
      <c r="M29" s="228"/>
      <c r="N29" s="214"/>
      <c r="O29" s="203"/>
      <c r="P29" s="209" t="str">
        <f t="shared" si="2"/>
        <v/>
      </c>
      <c r="Q29" s="107" t="str">
        <f t="shared" si="3"/>
        <v/>
      </c>
      <c r="R29" s="102" t="str">
        <f t="shared" si="4"/>
        <v/>
      </c>
      <c r="S29" s="110" t="b">
        <f t="shared" si="5"/>
        <v>0</v>
      </c>
      <c r="T29" s="111" t="str">
        <f t="shared" si="6"/>
        <v>FALSCH</v>
      </c>
      <c r="U29" s="111" t="str">
        <f t="shared" si="7"/>
        <v>FALSCH</v>
      </c>
      <c r="V29" s="111" t="str">
        <f t="shared" si="8"/>
        <v>FALSCH</v>
      </c>
      <c r="W29" s="112" t="b">
        <f t="shared" si="9"/>
        <v>0</v>
      </c>
    </row>
    <row r="30" spans="1:23" s="67" customFormat="1" ht="16.5" x14ac:dyDescent="0.3">
      <c r="A30" s="109">
        <v>21</v>
      </c>
      <c r="B30" s="95"/>
      <c r="C30" s="96"/>
      <c r="D30" s="94"/>
      <c r="E30" s="68"/>
      <c r="F30" s="69"/>
      <c r="G30" s="230"/>
      <c r="H30" s="237"/>
      <c r="I30" s="238"/>
      <c r="J30" s="126"/>
      <c r="K30" s="126"/>
      <c r="L30" s="126"/>
      <c r="M30" s="228"/>
      <c r="N30" s="214"/>
      <c r="O30" s="203"/>
      <c r="P30" s="209" t="str">
        <f t="shared" si="2"/>
        <v/>
      </c>
      <c r="Q30" s="107" t="str">
        <f t="shared" si="3"/>
        <v/>
      </c>
      <c r="R30" s="102" t="str">
        <f t="shared" si="4"/>
        <v/>
      </c>
      <c r="S30" s="110" t="b">
        <f t="shared" si="5"/>
        <v>0</v>
      </c>
      <c r="T30" s="111" t="str">
        <f t="shared" si="6"/>
        <v>FALSCH</v>
      </c>
      <c r="U30" s="111" t="str">
        <f t="shared" si="7"/>
        <v>FALSCH</v>
      </c>
      <c r="V30" s="111" t="str">
        <f t="shared" si="8"/>
        <v>FALSCH</v>
      </c>
      <c r="W30" s="112" t="b">
        <f t="shared" si="9"/>
        <v>0</v>
      </c>
    </row>
    <row r="31" spans="1:23" s="67" customFormat="1" ht="16.5" x14ac:dyDescent="0.3">
      <c r="A31" s="108">
        <v>22</v>
      </c>
      <c r="B31" s="95"/>
      <c r="C31" s="96"/>
      <c r="D31" s="94"/>
      <c r="E31" s="68"/>
      <c r="F31" s="69"/>
      <c r="G31" s="230"/>
      <c r="H31" s="237"/>
      <c r="I31" s="238"/>
      <c r="J31" s="126"/>
      <c r="K31" s="126"/>
      <c r="L31" s="126"/>
      <c r="M31" s="228"/>
      <c r="N31" s="214"/>
      <c r="O31" s="203"/>
      <c r="P31" s="209" t="str">
        <f t="shared" si="2"/>
        <v/>
      </c>
      <c r="Q31" s="107" t="str">
        <f t="shared" si="3"/>
        <v/>
      </c>
      <c r="R31" s="102" t="str">
        <f t="shared" si="4"/>
        <v/>
      </c>
      <c r="S31" s="110" t="b">
        <f t="shared" si="5"/>
        <v>0</v>
      </c>
      <c r="T31" s="111" t="str">
        <f t="shared" si="6"/>
        <v>FALSCH</v>
      </c>
      <c r="U31" s="111" t="str">
        <f t="shared" si="7"/>
        <v>FALSCH</v>
      </c>
      <c r="V31" s="111" t="str">
        <f t="shared" si="8"/>
        <v>FALSCH</v>
      </c>
      <c r="W31" s="112" t="b">
        <f t="shared" si="9"/>
        <v>0</v>
      </c>
    </row>
    <row r="32" spans="1:23" s="67" customFormat="1" ht="16.5" x14ac:dyDescent="0.3">
      <c r="A32" s="109">
        <v>23</v>
      </c>
      <c r="B32" s="95"/>
      <c r="C32" s="96"/>
      <c r="D32" s="94"/>
      <c r="E32" s="68"/>
      <c r="F32" s="69"/>
      <c r="G32" s="230"/>
      <c r="H32" s="237"/>
      <c r="I32" s="238"/>
      <c r="J32" s="126"/>
      <c r="K32" s="126"/>
      <c r="L32" s="126"/>
      <c r="M32" s="228"/>
      <c r="N32" s="214"/>
      <c r="O32" s="203"/>
      <c r="P32" s="209" t="str">
        <f t="shared" si="2"/>
        <v/>
      </c>
      <c r="Q32" s="107" t="str">
        <f t="shared" si="3"/>
        <v/>
      </c>
      <c r="R32" s="102" t="str">
        <f t="shared" si="4"/>
        <v/>
      </c>
      <c r="S32" s="110" t="b">
        <f t="shared" si="5"/>
        <v>0</v>
      </c>
      <c r="T32" s="111" t="str">
        <f t="shared" si="6"/>
        <v>FALSCH</v>
      </c>
      <c r="U32" s="111" t="str">
        <f t="shared" si="7"/>
        <v>FALSCH</v>
      </c>
      <c r="V32" s="111" t="str">
        <f t="shared" si="8"/>
        <v>FALSCH</v>
      </c>
      <c r="W32" s="112" t="b">
        <f t="shared" si="9"/>
        <v>0</v>
      </c>
    </row>
    <row r="33" spans="1:23" s="67" customFormat="1" ht="16.5" x14ac:dyDescent="0.3">
      <c r="A33" s="109">
        <v>24</v>
      </c>
      <c r="B33" s="95"/>
      <c r="C33" s="96"/>
      <c r="D33" s="94"/>
      <c r="E33" s="68"/>
      <c r="F33" s="69"/>
      <c r="G33" s="230"/>
      <c r="H33" s="237"/>
      <c r="I33" s="238"/>
      <c r="J33" s="126"/>
      <c r="K33" s="126"/>
      <c r="L33" s="126"/>
      <c r="M33" s="228"/>
      <c r="N33" s="214"/>
      <c r="O33" s="203"/>
      <c r="P33" s="209" t="str">
        <f t="shared" si="2"/>
        <v/>
      </c>
      <c r="Q33" s="107" t="str">
        <f t="shared" si="3"/>
        <v/>
      </c>
      <c r="R33" s="102" t="str">
        <f t="shared" si="4"/>
        <v/>
      </c>
      <c r="S33" s="110" t="b">
        <f t="shared" si="5"/>
        <v>0</v>
      </c>
      <c r="T33" s="111" t="str">
        <f t="shared" si="6"/>
        <v>FALSCH</v>
      </c>
      <c r="U33" s="111" t="str">
        <f t="shared" si="7"/>
        <v>FALSCH</v>
      </c>
      <c r="V33" s="111" t="str">
        <f t="shared" si="8"/>
        <v>FALSCH</v>
      </c>
      <c r="W33" s="112" t="b">
        <f t="shared" si="9"/>
        <v>0</v>
      </c>
    </row>
    <row r="34" spans="1:23" s="67" customFormat="1" ht="16.5" x14ac:dyDescent="0.3">
      <c r="A34" s="108">
        <v>25</v>
      </c>
      <c r="B34" s="95"/>
      <c r="C34" s="96"/>
      <c r="D34" s="94"/>
      <c r="E34" s="68"/>
      <c r="F34" s="69"/>
      <c r="G34" s="230"/>
      <c r="H34" s="237"/>
      <c r="I34" s="238"/>
      <c r="J34" s="126"/>
      <c r="K34" s="126"/>
      <c r="L34" s="126"/>
      <c r="M34" s="228"/>
      <c r="N34" s="214"/>
      <c r="O34" s="203"/>
      <c r="P34" s="209" t="str">
        <f t="shared" si="2"/>
        <v/>
      </c>
      <c r="Q34" s="107" t="str">
        <f t="shared" si="3"/>
        <v/>
      </c>
      <c r="R34" s="102" t="str">
        <f t="shared" si="4"/>
        <v/>
      </c>
      <c r="S34" s="110" t="b">
        <f t="shared" si="5"/>
        <v>0</v>
      </c>
      <c r="T34" s="111" t="str">
        <f t="shared" si="6"/>
        <v>FALSCH</v>
      </c>
      <c r="U34" s="111" t="str">
        <f t="shared" si="7"/>
        <v>FALSCH</v>
      </c>
      <c r="V34" s="111" t="str">
        <f t="shared" si="8"/>
        <v>FALSCH</v>
      </c>
      <c r="W34" s="112" t="b">
        <f t="shared" si="9"/>
        <v>0</v>
      </c>
    </row>
    <row r="35" spans="1:23" s="67" customFormat="1" ht="16.5" x14ac:dyDescent="0.3">
      <c r="A35" s="109">
        <v>26</v>
      </c>
      <c r="B35" s="95"/>
      <c r="C35" s="96"/>
      <c r="D35" s="94"/>
      <c r="E35" s="68"/>
      <c r="F35" s="69"/>
      <c r="G35" s="230"/>
      <c r="H35" s="237"/>
      <c r="I35" s="238"/>
      <c r="J35" s="126"/>
      <c r="K35" s="126"/>
      <c r="L35" s="126"/>
      <c r="M35" s="228"/>
      <c r="N35" s="214"/>
      <c r="O35" s="203"/>
      <c r="P35" s="209" t="str">
        <f t="shared" si="2"/>
        <v/>
      </c>
      <c r="Q35" s="107" t="str">
        <f t="shared" si="3"/>
        <v/>
      </c>
      <c r="R35" s="102" t="str">
        <f t="shared" si="4"/>
        <v/>
      </c>
      <c r="S35" s="110" t="b">
        <f t="shared" si="5"/>
        <v>0</v>
      </c>
      <c r="T35" s="111" t="str">
        <f t="shared" si="6"/>
        <v>FALSCH</v>
      </c>
      <c r="U35" s="111" t="str">
        <f t="shared" si="7"/>
        <v>FALSCH</v>
      </c>
      <c r="V35" s="111" t="str">
        <f t="shared" si="8"/>
        <v>FALSCH</v>
      </c>
      <c r="W35" s="112" t="b">
        <f t="shared" si="9"/>
        <v>0</v>
      </c>
    </row>
    <row r="36" spans="1:23" s="67" customFormat="1" ht="16.5" x14ac:dyDescent="0.3">
      <c r="A36" s="109">
        <v>27</v>
      </c>
      <c r="B36" s="95"/>
      <c r="C36" s="96"/>
      <c r="D36" s="94"/>
      <c r="E36" s="68"/>
      <c r="F36" s="69"/>
      <c r="G36" s="230"/>
      <c r="H36" s="237"/>
      <c r="I36" s="238"/>
      <c r="J36" s="126"/>
      <c r="K36" s="126"/>
      <c r="L36" s="126"/>
      <c r="M36" s="228"/>
      <c r="N36" s="214"/>
      <c r="O36" s="203"/>
      <c r="P36" s="209" t="str">
        <f t="shared" si="2"/>
        <v/>
      </c>
      <c r="Q36" s="107" t="str">
        <f t="shared" si="3"/>
        <v/>
      </c>
      <c r="R36" s="102" t="str">
        <f t="shared" si="4"/>
        <v/>
      </c>
      <c r="S36" s="110" t="b">
        <f t="shared" si="5"/>
        <v>0</v>
      </c>
      <c r="T36" s="111" t="str">
        <f t="shared" si="6"/>
        <v>FALSCH</v>
      </c>
      <c r="U36" s="111" t="str">
        <f t="shared" si="7"/>
        <v>FALSCH</v>
      </c>
      <c r="V36" s="111" t="str">
        <f t="shared" si="8"/>
        <v>FALSCH</v>
      </c>
      <c r="W36" s="112" t="b">
        <f t="shared" si="9"/>
        <v>0</v>
      </c>
    </row>
    <row r="37" spans="1:23" s="67" customFormat="1" ht="16.5" x14ac:dyDescent="0.3">
      <c r="A37" s="108">
        <v>28</v>
      </c>
      <c r="B37" s="95"/>
      <c r="C37" s="96"/>
      <c r="D37" s="94"/>
      <c r="E37" s="68"/>
      <c r="F37" s="69"/>
      <c r="G37" s="230"/>
      <c r="H37" s="237"/>
      <c r="I37" s="238"/>
      <c r="J37" s="126"/>
      <c r="K37" s="126"/>
      <c r="L37" s="126"/>
      <c r="M37" s="228"/>
      <c r="N37" s="214"/>
      <c r="O37" s="203"/>
      <c r="P37" s="209" t="str">
        <f t="shared" si="2"/>
        <v/>
      </c>
      <c r="Q37" s="107" t="str">
        <f t="shared" si="3"/>
        <v/>
      </c>
      <c r="R37" s="102" t="str">
        <f t="shared" si="4"/>
        <v/>
      </c>
      <c r="S37" s="110" t="b">
        <f t="shared" si="5"/>
        <v>0</v>
      </c>
      <c r="T37" s="111" t="str">
        <f t="shared" si="6"/>
        <v>FALSCH</v>
      </c>
      <c r="U37" s="111" t="str">
        <f t="shared" si="7"/>
        <v>FALSCH</v>
      </c>
      <c r="V37" s="111" t="str">
        <f t="shared" si="8"/>
        <v>FALSCH</v>
      </c>
      <c r="W37" s="112" t="b">
        <f t="shared" si="9"/>
        <v>0</v>
      </c>
    </row>
    <row r="38" spans="1:23" s="67" customFormat="1" ht="16.5" x14ac:dyDescent="0.3">
      <c r="A38" s="109">
        <v>29</v>
      </c>
      <c r="B38" s="95"/>
      <c r="C38" s="96"/>
      <c r="D38" s="94"/>
      <c r="E38" s="68"/>
      <c r="F38" s="69"/>
      <c r="G38" s="230"/>
      <c r="H38" s="237"/>
      <c r="I38" s="238"/>
      <c r="J38" s="126"/>
      <c r="K38" s="126"/>
      <c r="L38" s="126"/>
      <c r="M38" s="228"/>
      <c r="N38" s="214"/>
      <c r="O38" s="203"/>
      <c r="P38" s="209" t="str">
        <f t="shared" si="2"/>
        <v/>
      </c>
      <c r="Q38" s="107" t="str">
        <f t="shared" si="3"/>
        <v/>
      </c>
      <c r="R38" s="102" t="str">
        <f t="shared" si="4"/>
        <v/>
      </c>
      <c r="S38" s="110" t="b">
        <f t="shared" si="5"/>
        <v>0</v>
      </c>
      <c r="T38" s="111" t="str">
        <f t="shared" si="6"/>
        <v>FALSCH</v>
      </c>
      <c r="U38" s="111" t="str">
        <f t="shared" si="7"/>
        <v>FALSCH</v>
      </c>
      <c r="V38" s="111" t="str">
        <f t="shared" si="8"/>
        <v>FALSCH</v>
      </c>
      <c r="W38" s="112" t="b">
        <f t="shared" si="9"/>
        <v>0</v>
      </c>
    </row>
    <row r="39" spans="1:23" s="67" customFormat="1" ht="16.5" x14ac:dyDescent="0.3">
      <c r="A39" s="109">
        <v>30</v>
      </c>
      <c r="B39" s="95"/>
      <c r="C39" s="96"/>
      <c r="D39" s="94"/>
      <c r="E39" s="68"/>
      <c r="F39" s="69"/>
      <c r="G39" s="230"/>
      <c r="H39" s="237"/>
      <c r="I39" s="238"/>
      <c r="J39" s="126"/>
      <c r="K39" s="126"/>
      <c r="L39" s="126"/>
      <c r="M39" s="228"/>
      <c r="N39" s="214"/>
      <c r="O39" s="203"/>
      <c r="P39" s="209" t="str">
        <f t="shared" si="2"/>
        <v/>
      </c>
      <c r="Q39" s="107" t="str">
        <f t="shared" si="3"/>
        <v/>
      </c>
      <c r="R39" s="102" t="str">
        <f t="shared" si="4"/>
        <v/>
      </c>
      <c r="S39" s="110" t="b">
        <f t="shared" si="5"/>
        <v>0</v>
      </c>
      <c r="T39" s="111" t="str">
        <f t="shared" si="6"/>
        <v>FALSCH</v>
      </c>
      <c r="U39" s="111" t="str">
        <f t="shared" si="7"/>
        <v>FALSCH</v>
      </c>
      <c r="V39" s="111" t="str">
        <f t="shared" si="8"/>
        <v>FALSCH</v>
      </c>
      <c r="W39" s="112" t="b">
        <f t="shared" si="9"/>
        <v>0</v>
      </c>
    </row>
    <row r="40" spans="1:23" s="67" customFormat="1" ht="16.5" x14ac:dyDescent="0.3">
      <c r="A40" s="108">
        <v>31</v>
      </c>
      <c r="B40" s="95"/>
      <c r="C40" s="96"/>
      <c r="D40" s="94"/>
      <c r="E40" s="68"/>
      <c r="F40" s="69"/>
      <c r="G40" s="230"/>
      <c r="H40" s="237"/>
      <c r="I40" s="238"/>
      <c r="J40" s="126"/>
      <c r="K40" s="126"/>
      <c r="L40" s="126"/>
      <c r="M40" s="228"/>
      <c r="N40" s="214"/>
      <c r="O40" s="203"/>
      <c r="P40" s="209" t="str">
        <f t="shared" si="2"/>
        <v/>
      </c>
      <c r="Q40" s="107" t="str">
        <f t="shared" si="3"/>
        <v/>
      </c>
      <c r="R40" s="102" t="str">
        <f t="shared" si="4"/>
        <v/>
      </c>
      <c r="S40" s="110" t="b">
        <f t="shared" si="5"/>
        <v>0</v>
      </c>
      <c r="T40" s="111" t="str">
        <f t="shared" si="6"/>
        <v>FALSCH</v>
      </c>
      <c r="U40" s="111" t="str">
        <f t="shared" si="7"/>
        <v>FALSCH</v>
      </c>
      <c r="V40" s="111" t="str">
        <f t="shared" si="8"/>
        <v>FALSCH</v>
      </c>
      <c r="W40" s="112" t="b">
        <f t="shared" si="9"/>
        <v>0</v>
      </c>
    </row>
    <row r="41" spans="1:23" s="67" customFormat="1" ht="16.5" x14ac:dyDescent="0.3">
      <c r="A41" s="109">
        <v>32</v>
      </c>
      <c r="B41" s="95"/>
      <c r="C41" s="96"/>
      <c r="D41" s="94"/>
      <c r="E41" s="68"/>
      <c r="F41" s="69"/>
      <c r="G41" s="230"/>
      <c r="H41" s="237"/>
      <c r="I41" s="238"/>
      <c r="J41" s="126"/>
      <c r="K41" s="126"/>
      <c r="L41" s="126"/>
      <c r="M41" s="228"/>
      <c r="N41" s="214"/>
      <c r="O41" s="203"/>
      <c r="P41" s="209" t="str">
        <f t="shared" si="2"/>
        <v/>
      </c>
      <c r="Q41" s="107" t="str">
        <f t="shared" si="3"/>
        <v/>
      </c>
      <c r="R41" s="102" t="str">
        <f t="shared" si="4"/>
        <v/>
      </c>
      <c r="S41" s="110" t="b">
        <f t="shared" si="5"/>
        <v>0</v>
      </c>
      <c r="T41" s="111" t="str">
        <f t="shared" si="6"/>
        <v>FALSCH</v>
      </c>
      <c r="U41" s="111" t="str">
        <f t="shared" si="7"/>
        <v>FALSCH</v>
      </c>
      <c r="V41" s="111" t="str">
        <f t="shared" si="8"/>
        <v>FALSCH</v>
      </c>
      <c r="W41" s="112" t="b">
        <f t="shared" si="9"/>
        <v>0</v>
      </c>
    </row>
    <row r="42" spans="1:23" s="67" customFormat="1" ht="16.5" x14ac:dyDescent="0.3">
      <c r="A42" s="109">
        <v>33</v>
      </c>
      <c r="B42" s="95"/>
      <c r="C42" s="96"/>
      <c r="D42" s="94"/>
      <c r="E42" s="68"/>
      <c r="F42" s="69"/>
      <c r="G42" s="230"/>
      <c r="H42" s="237"/>
      <c r="I42" s="238"/>
      <c r="J42" s="126"/>
      <c r="K42" s="126"/>
      <c r="L42" s="126"/>
      <c r="M42" s="228"/>
      <c r="N42" s="214"/>
      <c r="O42" s="203"/>
      <c r="P42" s="209" t="str">
        <f t="shared" si="2"/>
        <v/>
      </c>
      <c r="Q42" s="107" t="str">
        <f t="shared" si="3"/>
        <v/>
      </c>
      <c r="R42" s="102" t="str">
        <f t="shared" si="4"/>
        <v/>
      </c>
      <c r="S42" s="110" t="b">
        <f t="shared" si="5"/>
        <v>0</v>
      </c>
      <c r="T42" s="111" t="str">
        <f t="shared" si="6"/>
        <v>FALSCH</v>
      </c>
      <c r="U42" s="111" t="str">
        <f t="shared" si="7"/>
        <v>FALSCH</v>
      </c>
      <c r="V42" s="111" t="str">
        <f t="shared" si="8"/>
        <v>FALSCH</v>
      </c>
      <c r="W42" s="112" t="b">
        <f t="shared" si="9"/>
        <v>0</v>
      </c>
    </row>
    <row r="43" spans="1:23" s="67" customFormat="1" ht="16.5" x14ac:dyDescent="0.3">
      <c r="A43" s="108">
        <v>34</v>
      </c>
      <c r="B43" s="95"/>
      <c r="C43" s="96"/>
      <c r="D43" s="94"/>
      <c r="E43" s="68"/>
      <c r="F43" s="69"/>
      <c r="G43" s="230"/>
      <c r="H43" s="237"/>
      <c r="I43" s="238"/>
      <c r="J43" s="126"/>
      <c r="K43" s="126"/>
      <c r="L43" s="126"/>
      <c r="M43" s="228"/>
      <c r="N43" s="214"/>
      <c r="O43" s="203"/>
      <c r="P43" s="209" t="str">
        <f t="shared" si="2"/>
        <v/>
      </c>
      <c r="Q43" s="107" t="str">
        <f t="shared" si="3"/>
        <v/>
      </c>
      <c r="R43" s="102" t="str">
        <f t="shared" si="4"/>
        <v/>
      </c>
      <c r="S43" s="110" t="b">
        <f t="shared" si="5"/>
        <v>0</v>
      </c>
      <c r="T43" s="111" t="str">
        <f t="shared" si="6"/>
        <v>FALSCH</v>
      </c>
      <c r="U43" s="111" t="str">
        <f t="shared" si="7"/>
        <v>FALSCH</v>
      </c>
      <c r="V43" s="111" t="str">
        <f t="shared" si="8"/>
        <v>FALSCH</v>
      </c>
      <c r="W43" s="112" t="b">
        <f t="shared" si="9"/>
        <v>0</v>
      </c>
    </row>
    <row r="44" spans="1:23" s="67" customFormat="1" ht="16.5" x14ac:dyDescent="0.3">
      <c r="A44" s="109">
        <v>35</v>
      </c>
      <c r="B44" s="95"/>
      <c r="C44" s="96"/>
      <c r="D44" s="94"/>
      <c r="E44" s="68"/>
      <c r="F44" s="69"/>
      <c r="G44" s="230"/>
      <c r="H44" s="237"/>
      <c r="I44" s="238"/>
      <c r="J44" s="126"/>
      <c r="K44" s="126"/>
      <c r="L44" s="126"/>
      <c r="M44" s="228"/>
      <c r="N44" s="214"/>
      <c r="O44" s="203"/>
      <c r="P44" s="209" t="str">
        <f t="shared" si="2"/>
        <v/>
      </c>
      <c r="Q44" s="107" t="str">
        <f t="shared" si="3"/>
        <v/>
      </c>
      <c r="R44" s="102" t="str">
        <f t="shared" si="4"/>
        <v/>
      </c>
      <c r="S44" s="110" t="b">
        <f t="shared" si="5"/>
        <v>0</v>
      </c>
      <c r="T44" s="111" t="str">
        <f t="shared" si="6"/>
        <v>FALSCH</v>
      </c>
      <c r="U44" s="111" t="str">
        <f t="shared" si="7"/>
        <v>FALSCH</v>
      </c>
      <c r="V44" s="111" t="str">
        <f t="shared" si="8"/>
        <v>FALSCH</v>
      </c>
      <c r="W44" s="112" t="b">
        <f t="shared" si="9"/>
        <v>0</v>
      </c>
    </row>
    <row r="45" spans="1:23" s="67" customFormat="1" ht="16.5" x14ac:dyDescent="0.3">
      <c r="A45" s="109">
        <v>36</v>
      </c>
      <c r="B45" s="95"/>
      <c r="C45" s="96"/>
      <c r="D45" s="94"/>
      <c r="E45" s="68"/>
      <c r="F45" s="69"/>
      <c r="G45" s="230"/>
      <c r="H45" s="237"/>
      <c r="I45" s="238"/>
      <c r="J45" s="126"/>
      <c r="K45" s="126"/>
      <c r="L45" s="126"/>
      <c r="M45" s="228"/>
      <c r="N45" s="214"/>
      <c r="O45" s="203"/>
      <c r="P45" s="209" t="str">
        <f t="shared" si="2"/>
        <v/>
      </c>
      <c r="Q45" s="107" t="str">
        <f t="shared" si="3"/>
        <v/>
      </c>
      <c r="R45" s="102" t="str">
        <f t="shared" si="4"/>
        <v/>
      </c>
      <c r="S45" s="110" t="b">
        <f t="shared" si="5"/>
        <v>0</v>
      </c>
      <c r="T45" s="111" t="str">
        <f t="shared" si="6"/>
        <v>FALSCH</v>
      </c>
      <c r="U45" s="111" t="str">
        <f t="shared" si="7"/>
        <v>FALSCH</v>
      </c>
      <c r="V45" s="111" t="str">
        <f t="shared" si="8"/>
        <v>FALSCH</v>
      </c>
      <c r="W45" s="112" t="b">
        <f t="shared" si="9"/>
        <v>0</v>
      </c>
    </row>
    <row r="46" spans="1:23" s="67" customFormat="1" ht="16.5" x14ac:dyDescent="0.3">
      <c r="A46" s="108">
        <v>37</v>
      </c>
      <c r="B46" s="95"/>
      <c r="C46" s="96"/>
      <c r="D46" s="94"/>
      <c r="E46" s="68"/>
      <c r="F46" s="69"/>
      <c r="G46" s="230"/>
      <c r="H46" s="237"/>
      <c r="I46" s="238"/>
      <c r="J46" s="126"/>
      <c r="K46" s="126"/>
      <c r="L46" s="126"/>
      <c r="M46" s="228"/>
      <c r="N46" s="214"/>
      <c r="O46" s="203"/>
      <c r="P46" s="209" t="str">
        <f t="shared" si="2"/>
        <v/>
      </c>
      <c r="Q46" s="107" t="str">
        <f t="shared" si="3"/>
        <v/>
      </c>
      <c r="R46" s="102" t="str">
        <f t="shared" si="4"/>
        <v/>
      </c>
      <c r="S46" s="110" t="b">
        <f t="shared" si="5"/>
        <v>0</v>
      </c>
      <c r="T46" s="111" t="str">
        <f t="shared" si="6"/>
        <v>FALSCH</v>
      </c>
      <c r="U46" s="111" t="str">
        <f t="shared" si="7"/>
        <v>FALSCH</v>
      </c>
      <c r="V46" s="111" t="str">
        <f t="shared" si="8"/>
        <v>FALSCH</v>
      </c>
      <c r="W46" s="112" t="b">
        <f t="shared" si="9"/>
        <v>0</v>
      </c>
    </row>
    <row r="47" spans="1:23" s="67" customFormat="1" ht="16.5" x14ac:dyDescent="0.3">
      <c r="A47" s="109">
        <v>38</v>
      </c>
      <c r="B47" s="95"/>
      <c r="C47" s="96"/>
      <c r="D47" s="94"/>
      <c r="E47" s="68"/>
      <c r="F47" s="69"/>
      <c r="G47" s="230"/>
      <c r="H47" s="237"/>
      <c r="I47" s="238"/>
      <c r="J47" s="126"/>
      <c r="K47" s="126"/>
      <c r="L47" s="126"/>
      <c r="M47" s="228"/>
      <c r="N47" s="214"/>
      <c r="O47" s="203"/>
      <c r="P47" s="209" t="str">
        <f t="shared" si="2"/>
        <v/>
      </c>
      <c r="Q47" s="107" t="str">
        <f t="shared" si="3"/>
        <v/>
      </c>
      <c r="R47" s="102" t="str">
        <f t="shared" si="4"/>
        <v/>
      </c>
      <c r="S47" s="110" t="b">
        <f t="shared" si="5"/>
        <v>0</v>
      </c>
      <c r="T47" s="111" t="str">
        <f t="shared" si="6"/>
        <v>FALSCH</v>
      </c>
      <c r="U47" s="111" t="str">
        <f t="shared" si="7"/>
        <v>FALSCH</v>
      </c>
      <c r="V47" s="111" t="str">
        <f t="shared" si="8"/>
        <v>FALSCH</v>
      </c>
      <c r="W47" s="112" t="b">
        <f t="shared" si="9"/>
        <v>0</v>
      </c>
    </row>
    <row r="48" spans="1:23" s="67" customFormat="1" ht="16.5" x14ac:dyDescent="0.3">
      <c r="A48" s="109">
        <v>39</v>
      </c>
      <c r="B48" s="95"/>
      <c r="C48" s="96"/>
      <c r="D48" s="94"/>
      <c r="E48" s="68"/>
      <c r="F48" s="69"/>
      <c r="G48" s="230"/>
      <c r="H48" s="237"/>
      <c r="I48" s="238"/>
      <c r="J48" s="126"/>
      <c r="K48" s="126"/>
      <c r="L48" s="126"/>
      <c r="M48" s="228"/>
      <c r="N48" s="214"/>
      <c r="O48" s="203"/>
      <c r="P48" s="209" t="str">
        <f t="shared" si="2"/>
        <v/>
      </c>
      <c r="Q48" s="107" t="str">
        <f t="shared" si="3"/>
        <v/>
      </c>
      <c r="R48" s="102" t="str">
        <f t="shared" si="4"/>
        <v/>
      </c>
      <c r="S48" s="110" t="b">
        <f t="shared" si="5"/>
        <v>0</v>
      </c>
      <c r="T48" s="111" t="str">
        <f t="shared" si="6"/>
        <v>FALSCH</v>
      </c>
      <c r="U48" s="111" t="str">
        <f t="shared" si="7"/>
        <v>FALSCH</v>
      </c>
      <c r="V48" s="111" t="str">
        <f t="shared" si="8"/>
        <v>FALSCH</v>
      </c>
      <c r="W48" s="112" t="b">
        <f t="shared" si="9"/>
        <v>0</v>
      </c>
    </row>
    <row r="49" spans="1:23" s="67" customFormat="1" ht="16.5" x14ac:dyDescent="0.3">
      <c r="A49" s="108">
        <v>40</v>
      </c>
      <c r="B49" s="95"/>
      <c r="C49" s="96"/>
      <c r="D49" s="94"/>
      <c r="E49" s="151"/>
      <c r="F49" s="152"/>
      <c r="G49" s="230"/>
      <c r="H49" s="237"/>
      <c r="I49" s="238"/>
      <c r="J49" s="126"/>
      <c r="K49" s="126"/>
      <c r="L49" s="126"/>
      <c r="M49" s="228"/>
      <c r="N49" s="214"/>
      <c r="O49" s="203"/>
      <c r="P49" s="209" t="str">
        <f t="shared" si="2"/>
        <v/>
      </c>
      <c r="Q49" s="107" t="str">
        <f t="shared" si="3"/>
        <v/>
      </c>
      <c r="R49" s="102" t="str">
        <f t="shared" si="4"/>
        <v/>
      </c>
      <c r="S49" s="110" t="b">
        <f t="shared" si="5"/>
        <v>0</v>
      </c>
      <c r="T49" s="111" t="str">
        <f t="shared" si="6"/>
        <v>FALSCH</v>
      </c>
      <c r="U49" s="111" t="str">
        <f t="shared" si="7"/>
        <v>FALSCH</v>
      </c>
      <c r="V49" s="111" t="str">
        <f t="shared" si="8"/>
        <v>FALSCH</v>
      </c>
      <c r="W49" s="112" t="b">
        <f t="shared" si="9"/>
        <v>0</v>
      </c>
    </row>
    <row r="50" spans="1:23" s="67" customFormat="1" ht="16.5" x14ac:dyDescent="0.3">
      <c r="A50" s="109">
        <v>41</v>
      </c>
      <c r="B50" s="95"/>
      <c r="C50" s="96"/>
      <c r="D50" s="94"/>
      <c r="E50" s="68"/>
      <c r="F50" s="69"/>
      <c r="G50" s="230"/>
      <c r="H50" s="237"/>
      <c r="I50" s="238"/>
      <c r="J50" s="126"/>
      <c r="K50" s="126"/>
      <c r="L50" s="126"/>
      <c r="M50" s="228"/>
      <c r="N50" s="214"/>
      <c r="O50" s="203"/>
      <c r="P50" s="209" t="str">
        <f t="shared" si="2"/>
        <v/>
      </c>
      <c r="Q50" s="107" t="str">
        <f t="shared" si="3"/>
        <v/>
      </c>
      <c r="R50" s="102" t="str">
        <f t="shared" si="4"/>
        <v/>
      </c>
      <c r="S50" s="110" t="b">
        <f t="shared" si="5"/>
        <v>0</v>
      </c>
      <c r="T50" s="111" t="str">
        <f t="shared" si="6"/>
        <v>FALSCH</v>
      </c>
      <c r="U50" s="111" t="str">
        <f t="shared" si="7"/>
        <v>FALSCH</v>
      </c>
      <c r="V50" s="111" t="str">
        <f t="shared" si="8"/>
        <v>FALSCH</v>
      </c>
      <c r="W50" s="112" t="b">
        <f t="shared" si="9"/>
        <v>0</v>
      </c>
    </row>
    <row r="51" spans="1:23" s="67" customFormat="1" ht="16.5" x14ac:dyDescent="0.3">
      <c r="A51" s="109">
        <v>42</v>
      </c>
      <c r="B51" s="95"/>
      <c r="C51" s="96"/>
      <c r="D51" s="94"/>
      <c r="E51" s="68"/>
      <c r="F51" s="69"/>
      <c r="G51" s="230"/>
      <c r="H51" s="237"/>
      <c r="I51" s="238"/>
      <c r="J51" s="126"/>
      <c r="K51" s="126"/>
      <c r="L51" s="126"/>
      <c r="M51" s="228"/>
      <c r="N51" s="214"/>
      <c r="O51" s="203"/>
      <c r="P51" s="209" t="str">
        <f t="shared" si="2"/>
        <v/>
      </c>
      <c r="Q51" s="107" t="str">
        <f t="shared" si="3"/>
        <v/>
      </c>
      <c r="R51" s="102" t="str">
        <f t="shared" si="4"/>
        <v/>
      </c>
      <c r="S51" s="110" t="b">
        <f t="shared" si="5"/>
        <v>0</v>
      </c>
      <c r="T51" s="111" t="str">
        <f t="shared" si="6"/>
        <v>FALSCH</v>
      </c>
      <c r="U51" s="111" t="str">
        <f t="shared" si="7"/>
        <v>FALSCH</v>
      </c>
      <c r="V51" s="111" t="str">
        <f t="shared" si="8"/>
        <v>FALSCH</v>
      </c>
      <c r="W51" s="112" t="b">
        <f t="shared" si="9"/>
        <v>0</v>
      </c>
    </row>
    <row r="52" spans="1:23" s="67" customFormat="1" ht="16.5" x14ac:dyDescent="0.3">
      <c r="A52" s="108">
        <v>43</v>
      </c>
      <c r="B52" s="95"/>
      <c r="C52" s="96"/>
      <c r="D52" s="94"/>
      <c r="E52" s="68"/>
      <c r="F52" s="69"/>
      <c r="G52" s="230"/>
      <c r="H52" s="237"/>
      <c r="I52" s="238"/>
      <c r="J52" s="126"/>
      <c r="K52" s="126"/>
      <c r="L52" s="126"/>
      <c r="M52" s="228"/>
      <c r="N52" s="214"/>
      <c r="O52" s="203"/>
      <c r="P52" s="209" t="str">
        <f t="shared" si="2"/>
        <v/>
      </c>
      <c r="Q52" s="107" t="str">
        <f t="shared" si="3"/>
        <v/>
      </c>
      <c r="R52" s="102" t="str">
        <f t="shared" si="4"/>
        <v/>
      </c>
      <c r="S52" s="110" t="b">
        <f t="shared" si="5"/>
        <v>0</v>
      </c>
      <c r="T52" s="111" t="str">
        <f t="shared" si="6"/>
        <v>FALSCH</v>
      </c>
      <c r="U52" s="111" t="str">
        <f t="shared" si="7"/>
        <v>FALSCH</v>
      </c>
      <c r="V52" s="111" t="str">
        <f t="shared" si="8"/>
        <v>FALSCH</v>
      </c>
      <c r="W52" s="112" t="b">
        <f t="shared" si="9"/>
        <v>0</v>
      </c>
    </row>
    <row r="53" spans="1:23" s="67" customFormat="1" ht="16.5" x14ac:dyDescent="0.3">
      <c r="A53" s="109">
        <v>44</v>
      </c>
      <c r="B53" s="95"/>
      <c r="C53" s="96"/>
      <c r="D53" s="94"/>
      <c r="E53" s="151"/>
      <c r="F53" s="152"/>
      <c r="G53" s="230"/>
      <c r="H53" s="237"/>
      <c r="I53" s="238"/>
      <c r="J53" s="126"/>
      <c r="K53" s="126"/>
      <c r="L53" s="126"/>
      <c r="M53" s="228"/>
      <c r="N53" s="214"/>
      <c r="O53" s="203"/>
      <c r="P53" s="209" t="str">
        <f t="shared" si="2"/>
        <v/>
      </c>
      <c r="Q53" s="107" t="str">
        <f t="shared" si="3"/>
        <v/>
      </c>
      <c r="R53" s="102" t="str">
        <f t="shared" si="4"/>
        <v/>
      </c>
      <c r="S53" s="110" t="b">
        <f t="shared" si="5"/>
        <v>0</v>
      </c>
      <c r="T53" s="111" t="str">
        <f t="shared" si="6"/>
        <v>FALSCH</v>
      </c>
      <c r="U53" s="111" t="str">
        <f t="shared" si="7"/>
        <v>FALSCH</v>
      </c>
      <c r="V53" s="111" t="str">
        <f t="shared" si="8"/>
        <v>FALSCH</v>
      </c>
      <c r="W53" s="112" t="b">
        <f t="shared" si="9"/>
        <v>0</v>
      </c>
    </row>
    <row r="54" spans="1:23" s="67" customFormat="1" ht="16.5" x14ac:dyDescent="0.3">
      <c r="A54" s="109">
        <v>45</v>
      </c>
      <c r="B54" s="95"/>
      <c r="C54" s="96"/>
      <c r="D54" s="94"/>
      <c r="E54" s="151"/>
      <c r="F54" s="152"/>
      <c r="G54" s="230"/>
      <c r="H54" s="237"/>
      <c r="I54" s="238"/>
      <c r="J54" s="126"/>
      <c r="K54" s="126"/>
      <c r="L54" s="126"/>
      <c r="M54" s="228"/>
      <c r="N54" s="214"/>
      <c r="O54" s="203"/>
      <c r="P54" s="209" t="str">
        <f t="shared" si="2"/>
        <v/>
      </c>
      <c r="Q54" s="107" t="str">
        <f t="shared" si="3"/>
        <v/>
      </c>
      <c r="R54" s="102" t="str">
        <f t="shared" si="4"/>
        <v/>
      </c>
      <c r="S54" s="110" t="b">
        <f t="shared" si="5"/>
        <v>0</v>
      </c>
      <c r="T54" s="111" t="str">
        <f t="shared" si="6"/>
        <v>FALSCH</v>
      </c>
      <c r="U54" s="111" t="str">
        <f t="shared" si="7"/>
        <v>FALSCH</v>
      </c>
      <c r="V54" s="111" t="str">
        <f t="shared" si="8"/>
        <v>FALSCH</v>
      </c>
      <c r="W54" s="112" t="b">
        <f t="shared" si="9"/>
        <v>0</v>
      </c>
    </row>
    <row r="55" spans="1:23" s="67" customFormat="1" ht="16.5" x14ac:dyDescent="0.3">
      <c r="A55" s="108">
        <v>46</v>
      </c>
      <c r="B55" s="95"/>
      <c r="C55" s="96"/>
      <c r="D55" s="94"/>
      <c r="E55" s="151"/>
      <c r="F55" s="152"/>
      <c r="G55" s="230"/>
      <c r="H55" s="237"/>
      <c r="I55" s="238"/>
      <c r="J55" s="126"/>
      <c r="K55" s="126"/>
      <c r="L55" s="126"/>
      <c r="M55" s="228"/>
      <c r="N55" s="214"/>
      <c r="O55" s="203"/>
      <c r="P55" s="209" t="str">
        <f t="shared" si="2"/>
        <v/>
      </c>
      <c r="Q55" s="107" t="str">
        <f t="shared" si="3"/>
        <v/>
      </c>
      <c r="R55" s="102" t="str">
        <f t="shared" si="4"/>
        <v/>
      </c>
      <c r="S55" s="110" t="b">
        <f t="shared" si="5"/>
        <v>0</v>
      </c>
      <c r="T55" s="111" t="str">
        <f t="shared" si="6"/>
        <v>FALSCH</v>
      </c>
      <c r="U55" s="111" t="str">
        <f t="shared" si="7"/>
        <v>FALSCH</v>
      </c>
      <c r="V55" s="111" t="str">
        <f t="shared" si="8"/>
        <v>FALSCH</v>
      </c>
      <c r="W55" s="112" t="b">
        <f t="shared" si="9"/>
        <v>0</v>
      </c>
    </row>
    <row r="56" spans="1:23" s="67" customFormat="1" ht="16.5" x14ac:dyDescent="0.3">
      <c r="A56" s="109">
        <v>47</v>
      </c>
      <c r="B56" s="95"/>
      <c r="C56" s="96"/>
      <c r="D56" s="94"/>
      <c r="E56" s="151"/>
      <c r="F56" s="152"/>
      <c r="G56" s="230"/>
      <c r="H56" s="237"/>
      <c r="I56" s="238"/>
      <c r="J56" s="126"/>
      <c r="K56" s="126"/>
      <c r="L56" s="126"/>
      <c r="M56" s="228"/>
      <c r="N56" s="214"/>
      <c r="O56" s="203"/>
      <c r="P56" s="209" t="str">
        <f t="shared" si="2"/>
        <v/>
      </c>
      <c r="Q56" s="107" t="str">
        <f t="shared" si="3"/>
        <v/>
      </c>
      <c r="R56" s="102" t="str">
        <f t="shared" si="4"/>
        <v/>
      </c>
      <c r="S56" s="110" t="b">
        <f t="shared" si="5"/>
        <v>0</v>
      </c>
      <c r="T56" s="111" t="str">
        <f t="shared" si="6"/>
        <v>FALSCH</v>
      </c>
      <c r="U56" s="111" t="str">
        <f t="shared" si="7"/>
        <v>FALSCH</v>
      </c>
      <c r="V56" s="111" t="str">
        <f t="shared" si="8"/>
        <v>FALSCH</v>
      </c>
      <c r="W56" s="112" t="b">
        <f t="shared" si="9"/>
        <v>0</v>
      </c>
    </row>
    <row r="57" spans="1:23" s="67" customFormat="1" ht="16.5" x14ac:dyDescent="0.3">
      <c r="A57" s="109">
        <v>48</v>
      </c>
      <c r="B57" s="95"/>
      <c r="C57" s="96"/>
      <c r="D57" s="94"/>
      <c r="E57" s="68"/>
      <c r="F57" s="69"/>
      <c r="G57" s="230"/>
      <c r="H57" s="237"/>
      <c r="I57" s="238"/>
      <c r="J57" s="126"/>
      <c r="K57" s="126"/>
      <c r="L57" s="126"/>
      <c r="M57" s="228"/>
      <c r="N57" s="214"/>
      <c r="O57" s="203"/>
      <c r="P57" s="209" t="str">
        <f t="shared" si="2"/>
        <v/>
      </c>
      <c r="Q57" s="107" t="str">
        <f t="shared" si="3"/>
        <v/>
      </c>
      <c r="R57" s="102" t="str">
        <f t="shared" si="4"/>
        <v/>
      </c>
      <c r="S57" s="110" t="b">
        <f t="shared" si="5"/>
        <v>0</v>
      </c>
      <c r="T57" s="111" t="str">
        <f t="shared" si="6"/>
        <v>FALSCH</v>
      </c>
      <c r="U57" s="111" t="str">
        <f t="shared" si="7"/>
        <v>FALSCH</v>
      </c>
      <c r="V57" s="111" t="str">
        <f t="shared" si="8"/>
        <v>FALSCH</v>
      </c>
      <c r="W57" s="112" t="b">
        <f t="shared" si="9"/>
        <v>0</v>
      </c>
    </row>
    <row r="58" spans="1:23" s="67" customFormat="1" ht="16.5" x14ac:dyDescent="0.3">
      <c r="A58" s="108">
        <v>49</v>
      </c>
      <c r="B58" s="95"/>
      <c r="C58" s="193"/>
      <c r="D58" s="94"/>
      <c r="E58" s="194"/>
      <c r="F58" s="195"/>
      <c r="G58" s="231"/>
      <c r="H58" s="237"/>
      <c r="I58" s="238"/>
      <c r="J58" s="126"/>
      <c r="K58" s="126"/>
      <c r="L58" s="126"/>
      <c r="M58" s="228"/>
      <c r="N58" s="214"/>
      <c r="O58" s="203"/>
      <c r="P58" s="209" t="str">
        <f t="shared" si="2"/>
        <v/>
      </c>
      <c r="Q58" s="107" t="str">
        <f t="shared" si="3"/>
        <v/>
      </c>
      <c r="R58" s="102" t="str">
        <f t="shared" si="4"/>
        <v/>
      </c>
      <c r="S58" s="110" t="b">
        <f t="shared" si="5"/>
        <v>0</v>
      </c>
      <c r="T58" s="111" t="str">
        <f t="shared" si="6"/>
        <v>FALSCH</v>
      </c>
      <c r="U58" s="111" t="str">
        <f t="shared" si="7"/>
        <v>FALSCH</v>
      </c>
      <c r="V58" s="111" t="str">
        <f t="shared" si="8"/>
        <v>FALSCH</v>
      </c>
      <c r="W58" s="112" t="b">
        <f t="shared" si="9"/>
        <v>0</v>
      </c>
    </row>
    <row r="59" spans="1:23" s="67" customFormat="1" ht="16.5" x14ac:dyDescent="0.3">
      <c r="A59" s="109">
        <v>50</v>
      </c>
      <c r="B59" s="95"/>
      <c r="C59" s="155"/>
      <c r="D59" s="94"/>
      <c r="E59" s="68"/>
      <c r="F59" s="69"/>
      <c r="G59" s="230"/>
      <c r="H59" s="237"/>
      <c r="I59" s="238"/>
      <c r="J59" s="126"/>
      <c r="K59" s="126"/>
      <c r="L59" s="126"/>
      <c r="M59" s="228"/>
      <c r="N59" s="214"/>
      <c r="O59" s="203"/>
      <c r="P59" s="209" t="str">
        <f t="shared" si="2"/>
        <v/>
      </c>
      <c r="Q59" s="107" t="str">
        <f t="shared" si="3"/>
        <v/>
      </c>
      <c r="R59" s="102" t="str">
        <f t="shared" si="4"/>
        <v/>
      </c>
      <c r="S59" s="110" t="b">
        <f t="shared" si="5"/>
        <v>0</v>
      </c>
      <c r="T59" s="111" t="str">
        <f t="shared" si="6"/>
        <v>FALSCH</v>
      </c>
      <c r="U59" s="111" t="str">
        <f t="shared" si="7"/>
        <v>FALSCH</v>
      </c>
      <c r="V59" s="111" t="str">
        <f t="shared" si="8"/>
        <v>FALSCH</v>
      </c>
      <c r="W59" s="112" t="b">
        <f t="shared" si="9"/>
        <v>0</v>
      </c>
    </row>
    <row r="60" spans="1:23" s="67" customFormat="1" ht="16.5" x14ac:dyDescent="0.3">
      <c r="A60" s="109">
        <v>51</v>
      </c>
      <c r="B60" s="95"/>
      <c r="C60" s="152"/>
      <c r="D60" s="94"/>
      <c r="E60" s="68"/>
      <c r="F60" s="69"/>
      <c r="G60" s="230"/>
      <c r="H60" s="237"/>
      <c r="I60" s="238"/>
      <c r="J60" s="126"/>
      <c r="K60" s="126"/>
      <c r="L60" s="126"/>
      <c r="M60" s="228"/>
      <c r="N60" s="214"/>
      <c r="O60" s="203"/>
      <c r="P60" s="209" t="str">
        <f t="shared" si="2"/>
        <v/>
      </c>
      <c r="Q60" s="107" t="str">
        <f t="shared" si="3"/>
        <v/>
      </c>
      <c r="R60" s="102" t="str">
        <f t="shared" si="4"/>
        <v/>
      </c>
      <c r="S60" s="110" t="b">
        <f t="shared" si="5"/>
        <v>0</v>
      </c>
      <c r="T60" s="111" t="str">
        <f t="shared" si="6"/>
        <v>FALSCH</v>
      </c>
      <c r="U60" s="111" t="str">
        <f t="shared" si="7"/>
        <v>FALSCH</v>
      </c>
      <c r="V60" s="111" t="str">
        <f t="shared" si="8"/>
        <v>FALSCH</v>
      </c>
      <c r="W60" s="112" t="b">
        <f t="shared" si="9"/>
        <v>0</v>
      </c>
    </row>
    <row r="61" spans="1:23" s="67" customFormat="1" ht="16.5" x14ac:dyDescent="0.3">
      <c r="A61" s="108">
        <v>52</v>
      </c>
      <c r="B61" s="95"/>
      <c r="C61" s="152"/>
      <c r="D61" s="94"/>
      <c r="E61" s="68"/>
      <c r="F61" s="69"/>
      <c r="G61" s="230"/>
      <c r="H61" s="237"/>
      <c r="I61" s="238"/>
      <c r="J61" s="126"/>
      <c r="K61" s="126"/>
      <c r="L61" s="126"/>
      <c r="M61" s="228"/>
      <c r="N61" s="214"/>
      <c r="O61" s="203"/>
      <c r="P61" s="209" t="str">
        <f t="shared" si="2"/>
        <v/>
      </c>
      <c r="Q61" s="107" t="str">
        <f t="shared" si="3"/>
        <v/>
      </c>
      <c r="R61" s="102" t="str">
        <f t="shared" si="4"/>
        <v/>
      </c>
      <c r="S61" s="110" t="b">
        <f t="shared" si="5"/>
        <v>0</v>
      </c>
      <c r="T61" s="111" t="str">
        <f t="shared" si="6"/>
        <v>FALSCH</v>
      </c>
      <c r="U61" s="111" t="str">
        <f t="shared" si="7"/>
        <v>FALSCH</v>
      </c>
      <c r="V61" s="111" t="str">
        <f t="shared" si="8"/>
        <v>FALSCH</v>
      </c>
      <c r="W61" s="112" t="b">
        <f t="shared" si="9"/>
        <v>0</v>
      </c>
    </row>
    <row r="62" spans="1:23" s="67" customFormat="1" ht="16.5" x14ac:dyDescent="0.3">
      <c r="A62" s="109">
        <v>53</v>
      </c>
      <c r="B62" s="95"/>
      <c r="C62" s="152"/>
      <c r="D62" s="94"/>
      <c r="E62" s="68"/>
      <c r="F62" s="69"/>
      <c r="G62" s="230"/>
      <c r="H62" s="237"/>
      <c r="I62" s="238"/>
      <c r="J62" s="126"/>
      <c r="K62" s="126"/>
      <c r="L62" s="126"/>
      <c r="M62" s="228"/>
      <c r="N62" s="214"/>
      <c r="O62" s="203"/>
      <c r="P62" s="209" t="str">
        <f t="shared" si="2"/>
        <v/>
      </c>
      <c r="Q62" s="107" t="str">
        <f t="shared" si="3"/>
        <v/>
      </c>
      <c r="R62" s="102" t="str">
        <f t="shared" si="4"/>
        <v/>
      </c>
      <c r="S62" s="110" t="b">
        <f t="shared" si="5"/>
        <v>0</v>
      </c>
      <c r="T62" s="111" t="str">
        <f t="shared" si="6"/>
        <v>FALSCH</v>
      </c>
      <c r="U62" s="111" t="str">
        <f t="shared" si="7"/>
        <v>FALSCH</v>
      </c>
      <c r="V62" s="111" t="str">
        <f t="shared" si="8"/>
        <v>FALSCH</v>
      </c>
      <c r="W62" s="112" t="b">
        <f t="shared" si="9"/>
        <v>0</v>
      </c>
    </row>
    <row r="63" spans="1:23" s="67" customFormat="1" ht="16.5" x14ac:dyDescent="0.3">
      <c r="A63" s="109">
        <v>54</v>
      </c>
      <c r="B63" s="95"/>
      <c r="C63" s="152"/>
      <c r="D63" s="94"/>
      <c r="E63" s="68"/>
      <c r="F63" s="69"/>
      <c r="G63" s="230"/>
      <c r="H63" s="237"/>
      <c r="I63" s="238"/>
      <c r="J63" s="126"/>
      <c r="K63" s="126"/>
      <c r="L63" s="126"/>
      <c r="M63" s="228"/>
      <c r="N63" s="214"/>
      <c r="O63" s="203"/>
      <c r="P63" s="209" t="str">
        <f t="shared" si="2"/>
        <v/>
      </c>
      <c r="Q63" s="107" t="str">
        <f t="shared" si="3"/>
        <v/>
      </c>
      <c r="R63" s="102" t="str">
        <f t="shared" si="4"/>
        <v/>
      </c>
      <c r="S63" s="110" t="b">
        <f t="shared" si="5"/>
        <v>0</v>
      </c>
      <c r="T63" s="111" t="str">
        <f t="shared" si="6"/>
        <v>FALSCH</v>
      </c>
      <c r="U63" s="111" t="str">
        <f t="shared" si="7"/>
        <v>FALSCH</v>
      </c>
      <c r="V63" s="111" t="str">
        <f t="shared" si="8"/>
        <v>FALSCH</v>
      </c>
      <c r="W63" s="112" t="b">
        <f t="shared" si="9"/>
        <v>0</v>
      </c>
    </row>
    <row r="64" spans="1:23" s="67" customFormat="1" ht="16.5" x14ac:dyDescent="0.3">
      <c r="A64" s="108">
        <v>55</v>
      </c>
      <c r="B64" s="95"/>
      <c r="C64" s="152"/>
      <c r="D64" s="94"/>
      <c r="E64" s="68"/>
      <c r="F64" s="69"/>
      <c r="G64" s="230"/>
      <c r="H64" s="237"/>
      <c r="I64" s="238"/>
      <c r="J64" s="126"/>
      <c r="K64" s="126"/>
      <c r="L64" s="126"/>
      <c r="M64" s="228"/>
      <c r="N64" s="214"/>
      <c r="O64" s="203"/>
      <c r="P64" s="209" t="str">
        <f t="shared" si="2"/>
        <v/>
      </c>
      <c r="Q64" s="107" t="str">
        <f t="shared" si="3"/>
        <v/>
      </c>
      <c r="R64" s="102" t="str">
        <f t="shared" si="4"/>
        <v/>
      </c>
      <c r="S64" s="110" t="b">
        <f t="shared" si="5"/>
        <v>0</v>
      </c>
      <c r="T64" s="111" t="str">
        <f t="shared" si="6"/>
        <v>FALSCH</v>
      </c>
      <c r="U64" s="111" t="str">
        <f t="shared" si="7"/>
        <v>FALSCH</v>
      </c>
      <c r="V64" s="111" t="str">
        <f t="shared" si="8"/>
        <v>FALSCH</v>
      </c>
      <c r="W64" s="112" t="b">
        <f t="shared" si="9"/>
        <v>0</v>
      </c>
    </row>
    <row r="65" spans="1:23" s="67" customFormat="1" ht="16.5" x14ac:dyDescent="0.3">
      <c r="A65" s="109">
        <v>56</v>
      </c>
      <c r="B65" s="95"/>
      <c r="C65" s="152"/>
      <c r="D65" s="94"/>
      <c r="E65" s="68"/>
      <c r="F65" s="69"/>
      <c r="G65" s="230"/>
      <c r="H65" s="237"/>
      <c r="I65" s="238"/>
      <c r="J65" s="126"/>
      <c r="K65" s="126"/>
      <c r="L65" s="126"/>
      <c r="M65" s="228"/>
      <c r="N65" s="214"/>
      <c r="O65" s="203"/>
      <c r="P65" s="209" t="str">
        <f t="shared" si="2"/>
        <v/>
      </c>
      <c r="Q65" s="107" t="str">
        <f t="shared" si="3"/>
        <v/>
      </c>
      <c r="R65" s="102" t="str">
        <f t="shared" si="4"/>
        <v/>
      </c>
      <c r="S65" s="110" t="b">
        <f t="shared" si="5"/>
        <v>0</v>
      </c>
      <c r="T65" s="111" t="str">
        <f t="shared" si="6"/>
        <v>FALSCH</v>
      </c>
      <c r="U65" s="111" t="str">
        <f t="shared" si="7"/>
        <v>FALSCH</v>
      </c>
      <c r="V65" s="111" t="str">
        <f t="shared" si="8"/>
        <v>FALSCH</v>
      </c>
      <c r="W65" s="112" t="b">
        <f t="shared" si="9"/>
        <v>0</v>
      </c>
    </row>
    <row r="66" spans="1:23" s="67" customFormat="1" ht="16.5" x14ac:dyDescent="0.3">
      <c r="A66" s="109">
        <v>57</v>
      </c>
      <c r="B66" s="95"/>
      <c r="C66" s="152"/>
      <c r="D66" s="94"/>
      <c r="E66" s="68"/>
      <c r="F66" s="69"/>
      <c r="G66" s="230"/>
      <c r="H66" s="237"/>
      <c r="I66" s="238"/>
      <c r="J66" s="126"/>
      <c r="K66" s="126"/>
      <c r="L66" s="126"/>
      <c r="M66" s="228"/>
      <c r="N66" s="214"/>
      <c r="O66" s="203"/>
      <c r="P66" s="209" t="str">
        <f t="shared" si="2"/>
        <v/>
      </c>
      <c r="Q66" s="107" t="str">
        <f t="shared" si="3"/>
        <v/>
      </c>
      <c r="R66" s="102" t="str">
        <f t="shared" si="4"/>
        <v/>
      </c>
      <c r="S66" s="110" t="b">
        <f t="shared" si="5"/>
        <v>0</v>
      </c>
      <c r="T66" s="111" t="str">
        <f t="shared" si="6"/>
        <v>FALSCH</v>
      </c>
      <c r="U66" s="111" t="str">
        <f t="shared" si="7"/>
        <v>FALSCH</v>
      </c>
      <c r="V66" s="111" t="str">
        <f t="shared" si="8"/>
        <v>FALSCH</v>
      </c>
      <c r="W66" s="112" t="b">
        <f t="shared" si="9"/>
        <v>0</v>
      </c>
    </row>
    <row r="67" spans="1:23" s="67" customFormat="1" ht="16.5" x14ac:dyDescent="0.3">
      <c r="A67" s="108">
        <v>58</v>
      </c>
      <c r="B67" s="95"/>
      <c r="C67" s="152"/>
      <c r="D67" s="94"/>
      <c r="E67" s="68"/>
      <c r="F67" s="69"/>
      <c r="G67" s="230"/>
      <c r="H67" s="237"/>
      <c r="I67" s="238"/>
      <c r="J67" s="126"/>
      <c r="K67" s="126"/>
      <c r="L67" s="126"/>
      <c r="M67" s="228"/>
      <c r="N67" s="214"/>
      <c r="O67" s="203"/>
      <c r="P67" s="209" t="str">
        <f t="shared" si="2"/>
        <v/>
      </c>
      <c r="Q67" s="107" t="str">
        <f t="shared" si="3"/>
        <v/>
      </c>
      <c r="R67" s="102" t="str">
        <f t="shared" si="4"/>
        <v/>
      </c>
      <c r="S67" s="110" t="b">
        <f t="shared" si="5"/>
        <v>0</v>
      </c>
      <c r="T67" s="111" t="str">
        <f t="shared" si="6"/>
        <v>FALSCH</v>
      </c>
      <c r="U67" s="111" t="str">
        <f t="shared" si="7"/>
        <v>FALSCH</v>
      </c>
      <c r="V67" s="111" t="str">
        <f t="shared" si="8"/>
        <v>FALSCH</v>
      </c>
      <c r="W67" s="112" t="b">
        <f t="shared" si="9"/>
        <v>0</v>
      </c>
    </row>
    <row r="68" spans="1:23" s="67" customFormat="1" ht="16.5" x14ac:dyDescent="0.3">
      <c r="A68" s="109">
        <v>59</v>
      </c>
      <c r="B68" s="95"/>
      <c r="C68" s="196"/>
      <c r="D68" s="94"/>
      <c r="E68" s="68"/>
      <c r="F68" s="69"/>
      <c r="G68" s="230"/>
      <c r="H68" s="237"/>
      <c r="I68" s="238"/>
      <c r="J68" s="126"/>
      <c r="K68" s="126"/>
      <c r="L68" s="126"/>
      <c r="M68" s="228"/>
      <c r="N68" s="214"/>
      <c r="O68" s="203"/>
      <c r="P68" s="209" t="str">
        <f t="shared" si="2"/>
        <v/>
      </c>
      <c r="Q68" s="107" t="str">
        <f t="shared" si="3"/>
        <v/>
      </c>
      <c r="R68" s="102" t="str">
        <f t="shared" si="4"/>
        <v/>
      </c>
      <c r="S68" s="110" t="b">
        <f t="shared" si="5"/>
        <v>0</v>
      </c>
      <c r="T68" s="111" t="str">
        <f t="shared" si="6"/>
        <v>FALSCH</v>
      </c>
      <c r="U68" s="111" t="str">
        <f t="shared" si="7"/>
        <v>FALSCH</v>
      </c>
      <c r="V68" s="111" t="str">
        <f t="shared" si="8"/>
        <v>FALSCH</v>
      </c>
      <c r="W68" s="112" t="b">
        <f t="shared" si="9"/>
        <v>0</v>
      </c>
    </row>
    <row r="69" spans="1:23" s="67" customFormat="1" ht="16.5" x14ac:dyDescent="0.3">
      <c r="A69" s="109">
        <v>60</v>
      </c>
      <c r="B69" s="95"/>
      <c r="C69" s="152"/>
      <c r="D69" s="94"/>
      <c r="E69" s="68"/>
      <c r="F69" s="69"/>
      <c r="G69" s="230"/>
      <c r="H69" s="237"/>
      <c r="I69" s="238"/>
      <c r="J69" s="126"/>
      <c r="K69" s="126"/>
      <c r="L69" s="126"/>
      <c r="M69" s="228"/>
      <c r="N69" s="214"/>
      <c r="O69" s="203"/>
      <c r="P69" s="209" t="str">
        <f t="shared" si="2"/>
        <v/>
      </c>
      <c r="Q69" s="107" t="str">
        <f t="shared" si="3"/>
        <v/>
      </c>
      <c r="R69" s="102" t="str">
        <f t="shared" si="4"/>
        <v/>
      </c>
      <c r="S69" s="110" t="b">
        <f t="shared" si="5"/>
        <v>0</v>
      </c>
      <c r="T69" s="111" t="str">
        <f t="shared" si="6"/>
        <v>FALSCH</v>
      </c>
      <c r="U69" s="111" t="str">
        <f t="shared" si="7"/>
        <v>FALSCH</v>
      </c>
      <c r="V69" s="111" t="str">
        <f t="shared" si="8"/>
        <v>FALSCH</v>
      </c>
      <c r="W69" s="112" t="b">
        <f t="shared" si="9"/>
        <v>0</v>
      </c>
    </row>
    <row r="70" spans="1:23" s="67" customFormat="1" ht="16.5" x14ac:dyDescent="0.3">
      <c r="A70" s="108">
        <v>61</v>
      </c>
      <c r="B70" s="95"/>
      <c r="C70" s="152"/>
      <c r="D70" s="94"/>
      <c r="E70" s="68"/>
      <c r="F70" s="69"/>
      <c r="G70" s="230"/>
      <c r="H70" s="237"/>
      <c r="I70" s="238"/>
      <c r="J70" s="126"/>
      <c r="K70" s="126"/>
      <c r="L70" s="126"/>
      <c r="M70" s="228"/>
      <c r="N70" s="214"/>
      <c r="O70" s="203"/>
      <c r="P70" s="209" t="str">
        <f t="shared" si="2"/>
        <v/>
      </c>
      <c r="Q70" s="107" t="str">
        <f t="shared" si="3"/>
        <v/>
      </c>
      <c r="R70" s="102" t="str">
        <f t="shared" si="4"/>
        <v/>
      </c>
      <c r="S70" s="110" t="b">
        <f t="shared" si="5"/>
        <v>0</v>
      </c>
      <c r="T70" s="111" t="str">
        <f t="shared" si="6"/>
        <v>FALSCH</v>
      </c>
      <c r="U70" s="111" t="str">
        <f t="shared" si="7"/>
        <v>FALSCH</v>
      </c>
      <c r="V70" s="111" t="str">
        <f t="shared" si="8"/>
        <v>FALSCH</v>
      </c>
      <c r="W70" s="112" t="b">
        <f t="shared" si="9"/>
        <v>0</v>
      </c>
    </row>
    <row r="71" spans="1:23" s="67" customFormat="1" ht="16.5" x14ac:dyDescent="0.3">
      <c r="A71" s="109">
        <v>62</v>
      </c>
      <c r="B71" s="95"/>
      <c r="C71" s="152"/>
      <c r="D71" s="94"/>
      <c r="E71" s="68"/>
      <c r="F71" s="69"/>
      <c r="G71" s="230"/>
      <c r="H71" s="237"/>
      <c r="I71" s="238"/>
      <c r="J71" s="126"/>
      <c r="K71" s="126"/>
      <c r="L71" s="126"/>
      <c r="M71" s="228"/>
      <c r="N71" s="214"/>
      <c r="O71" s="203"/>
      <c r="P71" s="209" t="str">
        <f t="shared" si="2"/>
        <v/>
      </c>
      <c r="Q71" s="107" t="str">
        <f t="shared" si="3"/>
        <v/>
      </c>
      <c r="R71" s="102" t="str">
        <f t="shared" si="4"/>
        <v/>
      </c>
      <c r="S71" s="110" t="b">
        <f t="shared" si="5"/>
        <v>0</v>
      </c>
      <c r="T71" s="111" t="str">
        <f t="shared" si="6"/>
        <v>FALSCH</v>
      </c>
      <c r="U71" s="111" t="str">
        <f t="shared" si="7"/>
        <v>FALSCH</v>
      </c>
      <c r="V71" s="111" t="str">
        <f t="shared" si="8"/>
        <v>FALSCH</v>
      </c>
      <c r="W71" s="112" t="b">
        <f t="shared" si="9"/>
        <v>0</v>
      </c>
    </row>
    <row r="72" spans="1:23" s="67" customFormat="1" ht="16.5" x14ac:dyDescent="0.3">
      <c r="A72" s="109">
        <v>63</v>
      </c>
      <c r="B72" s="95"/>
      <c r="C72" s="152"/>
      <c r="D72" s="94"/>
      <c r="E72" s="68"/>
      <c r="F72" s="69"/>
      <c r="G72" s="230"/>
      <c r="H72" s="237"/>
      <c r="I72" s="238"/>
      <c r="J72" s="126"/>
      <c r="K72" s="126"/>
      <c r="L72" s="126"/>
      <c r="M72" s="228"/>
      <c r="N72" s="214"/>
      <c r="O72" s="203"/>
      <c r="P72" s="209" t="str">
        <f t="shared" si="2"/>
        <v/>
      </c>
      <c r="Q72" s="107" t="str">
        <f t="shared" si="3"/>
        <v/>
      </c>
      <c r="R72" s="102" t="str">
        <f t="shared" si="4"/>
        <v/>
      </c>
      <c r="S72" s="110" t="b">
        <f t="shared" si="5"/>
        <v>0</v>
      </c>
      <c r="T72" s="111" t="str">
        <f t="shared" si="6"/>
        <v>FALSCH</v>
      </c>
      <c r="U72" s="111" t="str">
        <f t="shared" si="7"/>
        <v>FALSCH</v>
      </c>
      <c r="V72" s="111" t="str">
        <f t="shared" si="8"/>
        <v>FALSCH</v>
      </c>
      <c r="W72" s="112" t="b">
        <f t="shared" si="9"/>
        <v>0</v>
      </c>
    </row>
    <row r="73" spans="1:23" s="67" customFormat="1" ht="16.5" x14ac:dyDescent="0.3">
      <c r="A73" s="108">
        <v>64</v>
      </c>
      <c r="B73" s="95"/>
      <c r="C73" s="152"/>
      <c r="D73" s="94"/>
      <c r="E73" s="68"/>
      <c r="F73" s="69"/>
      <c r="G73" s="230"/>
      <c r="H73" s="237"/>
      <c r="I73" s="238"/>
      <c r="J73" s="126"/>
      <c r="K73" s="126"/>
      <c r="L73" s="126"/>
      <c r="M73" s="228"/>
      <c r="N73" s="214"/>
      <c r="O73" s="203"/>
      <c r="P73" s="209" t="str">
        <f t="shared" si="2"/>
        <v/>
      </c>
      <c r="Q73" s="107" t="str">
        <f t="shared" si="3"/>
        <v/>
      </c>
      <c r="R73" s="102" t="str">
        <f t="shared" si="4"/>
        <v/>
      </c>
      <c r="S73" s="110" t="b">
        <f t="shared" si="5"/>
        <v>0</v>
      </c>
      <c r="T73" s="111" t="str">
        <f t="shared" si="6"/>
        <v>FALSCH</v>
      </c>
      <c r="U73" s="111" t="str">
        <f t="shared" si="7"/>
        <v>FALSCH</v>
      </c>
      <c r="V73" s="111" t="str">
        <f t="shared" si="8"/>
        <v>FALSCH</v>
      </c>
      <c r="W73" s="112" t="b">
        <f t="shared" si="9"/>
        <v>0</v>
      </c>
    </row>
    <row r="74" spans="1:23" s="67" customFormat="1" ht="16.5" x14ac:dyDescent="0.3">
      <c r="A74" s="109">
        <v>65</v>
      </c>
      <c r="B74" s="95"/>
      <c r="C74" s="152"/>
      <c r="D74" s="94"/>
      <c r="E74" s="68"/>
      <c r="F74" s="69"/>
      <c r="G74" s="230"/>
      <c r="H74" s="237"/>
      <c r="I74" s="238"/>
      <c r="J74" s="126"/>
      <c r="K74" s="126"/>
      <c r="L74" s="126"/>
      <c r="M74" s="228"/>
      <c r="N74" s="214"/>
      <c r="O74" s="203"/>
      <c r="P74" s="209" t="str">
        <f t="shared" ref="P74:P137" si="10">IF(H74&lt;&gt;"",VLOOKUP(H74,ListOfClubs,2,FALSE),"")</f>
        <v/>
      </c>
      <c r="Q74" s="107" t="str">
        <f t="shared" ref="Q74:Q137" si="11">IF(I74&lt;&gt;"",VLOOKUP(I74,Verband,2,FALSE),"")</f>
        <v/>
      </c>
      <c r="R74" s="102" t="str">
        <f t="shared" ref="R74:R137" si="12">IF(N74&lt;&gt;"",VLOOKUP(N74,Wbw_List,2,FALSE),"")</f>
        <v/>
      </c>
      <c r="S74" s="110" t="b">
        <f t="shared" ref="S74:S137" si="13">IF(N74&lt;&gt;"",VLOOKUP(N74,Wbw_List,5))</f>
        <v>0</v>
      </c>
      <c r="T74" s="111" t="str">
        <f t="shared" ref="T74:T137" si="14">IF(E74&lt;&gt;"",F74&amp;" "&amp;E74,"FALSCH")</f>
        <v>FALSCH</v>
      </c>
      <c r="U74" s="111" t="str">
        <f t="shared" ref="U74:U137" si="15">IF(H74&lt;&gt;"",IFERROR(VLOOKUP(H74,ListOfClubs,1,FALSE),H74),"FALSCH")</f>
        <v>FALSCH</v>
      </c>
      <c r="V74" s="111" t="str">
        <f t="shared" ref="V74:V137" si="16">IF(I74&lt;&gt;"",I74,"FALSCH")</f>
        <v>FALSCH</v>
      </c>
      <c r="W74" s="112" t="b">
        <f t="shared" ref="W74:W137" si="17">IF(N74&lt;&gt;"",VLOOKUP(VLOOKUP(N74,Wbw_List,3),Disziplinen,3))</f>
        <v>0</v>
      </c>
    </row>
    <row r="75" spans="1:23" s="67" customFormat="1" ht="16.5" x14ac:dyDescent="0.3">
      <c r="A75" s="109">
        <v>66</v>
      </c>
      <c r="B75" s="95"/>
      <c r="C75" s="152"/>
      <c r="D75" s="94"/>
      <c r="E75" s="68"/>
      <c r="F75" s="69"/>
      <c r="G75" s="230"/>
      <c r="H75" s="237"/>
      <c r="I75" s="238"/>
      <c r="J75" s="126"/>
      <c r="K75" s="126"/>
      <c r="L75" s="126"/>
      <c r="M75" s="228"/>
      <c r="N75" s="214"/>
      <c r="O75" s="203"/>
      <c r="P75" s="209" t="str">
        <f t="shared" si="10"/>
        <v/>
      </c>
      <c r="Q75" s="107" t="str">
        <f t="shared" si="11"/>
        <v/>
      </c>
      <c r="R75" s="102" t="str">
        <f t="shared" si="12"/>
        <v/>
      </c>
      <c r="S75" s="110" t="b">
        <f t="shared" si="13"/>
        <v>0</v>
      </c>
      <c r="T75" s="111" t="str">
        <f t="shared" si="14"/>
        <v>FALSCH</v>
      </c>
      <c r="U75" s="111" t="str">
        <f t="shared" si="15"/>
        <v>FALSCH</v>
      </c>
      <c r="V75" s="111" t="str">
        <f t="shared" si="16"/>
        <v>FALSCH</v>
      </c>
      <c r="W75" s="112" t="b">
        <f t="shared" si="17"/>
        <v>0</v>
      </c>
    </row>
    <row r="76" spans="1:23" s="67" customFormat="1" ht="16.5" x14ac:dyDescent="0.3">
      <c r="A76" s="108">
        <v>67</v>
      </c>
      <c r="B76" s="95"/>
      <c r="C76" s="152"/>
      <c r="D76" s="94"/>
      <c r="E76" s="68"/>
      <c r="F76" s="69"/>
      <c r="G76" s="230"/>
      <c r="H76" s="237"/>
      <c r="I76" s="238"/>
      <c r="J76" s="126"/>
      <c r="K76" s="126"/>
      <c r="L76" s="126"/>
      <c r="M76" s="228"/>
      <c r="N76" s="214"/>
      <c r="O76" s="203"/>
      <c r="P76" s="209" t="str">
        <f t="shared" si="10"/>
        <v/>
      </c>
      <c r="Q76" s="107" t="str">
        <f t="shared" si="11"/>
        <v/>
      </c>
      <c r="R76" s="102" t="str">
        <f t="shared" si="12"/>
        <v/>
      </c>
      <c r="S76" s="110" t="b">
        <f t="shared" si="13"/>
        <v>0</v>
      </c>
      <c r="T76" s="111" t="str">
        <f t="shared" si="14"/>
        <v>FALSCH</v>
      </c>
      <c r="U76" s="111" t="str">
        <f t="shared" si="15"/>
        <v>FALSCH</v>
      </c>
      <c r="V76" s="111" t="str">
        <f t="shared" si="16"/>
        <v>FALSCH</v>
      </c>
      <c r="W76" s="112" t="b">
        <f t="shared" si="17"/>
        <v>0</v>
      </c>
    </row>
    <row r="77" spans="1:23" s="67" customFormat="1" ht="16.5" x14ac:dyDescent="0.3">
      <c r="A77" s="109">
        <v>68</v>
      </c>
      <c r="B77" s="95"/>
      <c r="C77" s="152"/>
      <c r="D77" s="94"/>
      <c r="E77" s="68"/>
      <c r="F77" s="69"/>
      <c r="G77" s="230"/>
      <c r="H77" s="237"/>
      <c r="I77" s="238"/>
      <c r="J77" s="126"/>
      <c r="K77" s="126"/>
      <c r="L77" s="126"/>
      <c r="M77" s="228"/>
      <c r="N77" s="214"/>
      <c r="O77" s="203"/>
      <c r="P77" s="209" t="str">
        <f t="shared" si="10"/>
        <v/>
      </c>
      <c r="Q77" s="107" t="str">
        <f t="shared" si="11"/>
        <v/>
      </c>
      <c r="R77" s="102" t="str">
        <f t="shared" si="12"/>
        <v/>
      </c>
      <c r="S77" s="110" t="b">
        <f t="shared" si="13"/>
        <v>0</v>
      </c>
      <c r="T77" s="111" t="str">
        <f t="shared" si="14"/>
        <v>FALSCH</v>
      </c>
      <c r="U77" s="111" t="str">
        <f t="shared" si="15"/>
        <v>FALSCH</v>
      </c>
      <c r="V77" s="111" t="str">
        <f t="shared" si="16"/>
        <v>FALSCH</v>
      </c>
      <c r="W77" s="112" t="b">
        <f t="shared" si="17"/>
        <v>0</v>
      </c>
    </row>
    <row r="78" spans="1:23" s="67" customFormat="1" ht="16.5" x14ac:dyDescent="0.3">
      <c r="A78" s="109">
        <v>69</v>
      </c>
      <c r="B78" s="95"/>
      <c r="C78" s="152"/>
      <c r="D78" s="94"/>
      <c r="E78" s="68"/>
      <c r="F78" s="69"/>
      <c r="G78" s="230"/>
      <c r="H78" s="237"/>
      <c r="I78" s="238"/>
      <c r="J78" s="126"/>
      <c r="K78" s="126"/>
      <c r="L78" s="126"/>
      <c r="M78" s="228"/>
      <c r="N78" s="214"/>
      <c r="O78" s="203"/>
      <c r="P78" s="209" t="str">
        <f t="shared" si="10"/>
        <v/>
      </c>
      <c r="Q78" s="107" t="str">
        <f t="shared" si="11"/>
        <v/>
      </c>
      <c r="R78" s="102" t="str">
        <f t="shared" si="12"/>
        <v/>
      </c>
      <c r="S78" s="110" t="b">
        <f t="shared" si="13"/>
        <v>0</v>
      </c>
      <c r="T78" s="111" t="str">
        <f t="shared" si="14"/>
        <v>FALSCH</v>
      </c>
      <c r="U78" s="111" t="str">
        <f t="shared" si="15"/>
        <v>FALSCH</v>
      </c>
      <c r="V78" s="111" t="str">
        <f t="shared" si="16"/>
        <v>FALSCH</v>
      </c>
      <c r="W78" s="112" t="b">
        <f t="shared" si="17"/>
        <v>0</v>
      </c>
    </row>
    <row r="79" spans="1:23" s="67" customFormat="1" ht="16.5" x14ac:dyDescent="0.3">
      <c r="A79" s="108">
        <v>70</v>
      </c>
      <c r="B79" s="95"/>
      <c r="C79" s="152"/>
      <c r="D79" s="94"/>
      <c r="E79" s="68"/>
      <c r="F79" s="69"/>
      <c r="G79" s="230"/>
      <c r="H79" s="237"/>
      <c r="I79" s="238"/>
      <c r="J79" s="126"/>
      <c r="K79" s="126"/>
      <c r="L79" s="126"/>
      <c r="M79" s="228"/>
      <c r="N79" s="214"/>
      <c r="O79" s="203"/>
      <c r="P79" s="209" t="str">
        <f t="shared" si="10"/>
        <v/>
      </c>
      <c r="Q79" s="107" t="str">
        <f t="shared" si="11"/>
        <v/>
      </c>
      <c r="R79" s="102" t="str">
        <f t="shared" si="12"/>
        <v/>
      </c>
      <c r="S79" s="110" t="b">
        <f t="shared" si="13"/>
        <v>0</v>
      </c>
      <c r="T79" s="111" t="str">
        <f t="shared" si="14"/>
        <v>FALSCH</v>
      </c>
      <c r="U79" s="111" t="str">
        <f t="shared" si="15"/>
        <v>FALSCH</v>
      </c>
      <c r="V79" s="111" t="str">
        <f t="shared" si="16"/>
        <v>FALSCH</v>
      </c>
      <c r="W79" s="112" t="b">
        <f t="shared" si="17"/>
        <v>0</v>
      </c>
    </row>
    <row r="80" spans="1:23" s="67" customFormat="1" ht="16.5" x14ac:dyDescent="0.3">
      <c r="A80" s="109">
        <v>71</v>
      </c>
      <c r="B80" s="95"/>
      <c r="C80" s="152"/>
      <c r="D80" s="94"/>
      <c r="E80" s="68"/>
      <c r="F80" s="69"/>
      <c r="G80" s="230"/>
      <c r="H80" s="237"/>
      <c r="I80" s="238"/>
      <c r="J80" s="126"/>
      <c r="K80" s="126"/>
      <c r="L80" s="126"/>
      <c r="M80" s="228"/>
      <c r="N80" s="214"/>
      <c r="O80" s="203"/>
      <c r="P80" s="209" t="str">
        <f t="shared" si="10"/>
        <v/>
      </c>
      <c r="Q80" s="107" t="str">
        <f t="shared" si="11"/>
        <v/>
      </c>
      <c r="R80" s="102" t="str">
        <f t="shared" si="12"/>
        <v/>
      </c>
      <c r="S80" s="110" t="b">
        <f t="shared" si="13"/>
        <v>0</v>
      </c>
      <c r="T80" s="111" t="str">
        <f t="shared" si="14"/>
        <v>FALSCH</v>
      </c>
      <c r="U80" s="111" t="str">
        <f t="shared" si="15"/>
        <v>FALSCH</v>
      </c>
      <c r="V80" s="111" t="str">
        <f t="shared" si="16"/>
        <v>FALSCH</v>
      </c>
      <c r="W80" s="112" t="b">
        <f t="shared" si="17"/>
        <v>0</v>
      </c>
    </row>
    <row r="81" spans="1:23" s="67" customFormat="1" ht="16.5" x14ac:dyDescent="0.3">
      <c r="A81" s="109">
        <v>72</v>
      </c>
      <c r="B81" s="95"/>
      <c r="C81" s="152"/>
      <c r="D81" s="94"/>
      <c r="E81" s="68"/>
      <c r="F81" s="69"/>
      <c r="G81" s="230"/>
      <c r="H81" s="237"/>
      <c r="I81" s="238"/>
      <c r="J81" s="126"/>
      <c r="K81" s="126"/>
      <c r="L81" s="126"/>
      <c r="M81" s="228"/>
      <c r="N81" s="214"/>
      <c r="O81" s="203"/>
      <c r="P81" s="209" t="str">
        <f t="shared" si="10"/>
        <v/>
      </c>
      <c r="Q81" s="107" t="str">
        <f t="shared" si="11"/>
        <v/>
      </c>
      <c r="R81" s="102" t="str">
        <f t="shared" si="12"/>
        <v/>
      </c>
      <c r="S81" s="110" t="b">
        <f t="shared" si="13"/>
        <v>0</v>
      </c>
      <c r="T81" s="111" t="str">
        <f t="shared" si="14"/>
        <v>FALSCH</v>
      </c>
      <c r="U81" s="111" t="str">
        <f t="shared" si="15"/>
        <v>FALSCH</v>
      </c>
      <c r="V81" s="111" t="str">
        <f t="shared" si="16"/>
        <v>FALSCH</v>
      </c>
      <c r="W81" s="112" t="b">
        <f t="shared" si="17"/>
        <v>0</v>
      </c>
    </row>
    <row r="82" spans="1:23" s="67" customFormat="1" ht="16.5" x14ac:dyDescent="0.3">
      <c r="A82" s="108">
        <v>73</v>
      </c>
      <c r="B82" s="95"/>
      <c r="C82" s="152"/>
      <c r="D82" s="94"/>
      <c r="E82" s="68"/>
      <c r="F82" s="69"/>
      <c r="G82" s="230"/>
      <c r="H82" s="237"/>
      <c r="I82" s="238"/>
      <c r="J82" s="126"/>
      <c r="K82" s="126"/>
      <c r="L82" s="126"/>
      <c r="M82" s="228"/>
      <c r="N82" s="214"/>
      <c r="O82" s="203"/>
      <c r="P82" s="209" t="str">
        <f t="shared" si="10"/>
        <v/>
      </c>
      <c r="Q82" s="107" t="str">
        <f t="shared" si="11"/>
        <v/>
      </c>
      <c r="R82" s="102" t="str">
        <f t="shared" si="12"/>
        <v/>
      </c>
      <c r="S82" s="110" t="b">
        <f t="shared" si="13"/>
        <v>0</v>
      </c>
      <c r="T82" s="111" t="str">
        <f t="shared" si="14"/>
        <v>FALSCH</v>
      </c>
      <c r="U82" s="111" t="str">
        <f t="shared" si="15"/>
        <v>FALSCH</v>
      </c>
      <c r="V82" s="111" t="str">
        <f t="shared" si="16"/>
        <v>FALSCH</v>
      </c>
      <c r="W82" s="112" t="b">
        <f t="shared" si="17"/>
        <v>0</v>
      </c>
    </row>
    <row r="83" spans="1:23" s="67" customFormat="1" ht="16.5" x14ac:dyDescent="0.3">
      <c r="A83" s="109">
        <v>74</v>
      </c>
      <c r="B83" s="95"/>
      <c r="C83" s="152"/>
      <c r="D83" s="94"/>
      <c r="E83" s="68"/>
      <c r="F83" s="69"/>
      <c r="G83" s="230"/>
      <c r="H83" s="237"/>
      <c r="I83" s="238"/>
      <c r="J83" s="126"/>
      <c r="K83" s="126"/>
      <c r="L83" s="126"/>
      <c r="M83" s="228"/>
      <c r="N83" s="214"/>
      <c r="O83" s="203"/>
      <c r="P83" s="209" t="str">
        <f t="shared" si="10"/>
        <v/>
      </c>
      <c r="Q83" s="107" t="str">
        <f t="shared" si="11"/>
        <v/>
      </c>
      <c r="R83" s="102" t="str">
        <f t="shared" si="12"/>
        <v/>
      </c>
      <c r="S83" s="110" t="b">
        <f t="shared" si="13"/>
        <v>0</v>
      </c>
      <c r="T83" s="111" t="str">
        <f t="shared" si="14"/>
        <v>FALSCH</v>
      </c>
      <c r="U83" s="111" t="str">
        <f t="shared" si="15"/>
        <v>FALSCH</v>
      </c>
      <c r="V83" s="111" t="str">
        <f t="shared" si="16"/>
        <v>FALSCH</v>
      </c>
      <c r="W83" s="112" t="b">
        <f t="shared" si="17"/>
        <v>0</v>
      </c>
    </row>
    <row r="84" spans="1:23" s="67" customFormat="1" ht="16.5" x14ac:dyDescent="0.3">
      <c r="A84" s="109">
        <v>75</v>
      </c>
      <c r="B84" s="95"/>
      <c r="C84" s="152"/>
      <c r="D84" s="94"/>
      <c r="E84" s="68"/>
      <c r="F84" s="69"/>
      <c r="G84" s="230"/>
      <c r="H84" s="237"/>
      <c r="I84" s="238"/>
      <c r="J84" s="126"/>
      <c r="K84" s="126"/>
      <c r="L84" s="126"/>
      <c r="M84" s="228"/>
      <c r="N84" s="214"/>
      <c r="O84" s="203"/>
      <c r="P84" s="209" t="str">
        <f t="shared" si="10"/>
        <v/>
      </c>
      <c r="Q84" s="107" t="str">
        <f t="shared" si="11"/>
        <v/>
      </c>
      <c r="R84" s="102" t="str">
        <f t="shared" si="12"/>
        <v/>
      </c>
      <c r="S84" s="110" t="b">
        <f t="shared" si="13"/>
        <v>0</v>
      </c>
      <c r="T84" s="111" t="str">
        <f t="shared" si="14"/>
        <v>FALSCH</v>
      </c>
      <c r="U84" s="111" t="str">
        <f t="shared" si="15"/>
        <v>FALSCH</v>
      </c>
      <c r="V84" s="111" t="str">
        <f t="shared" si="16"/>
        <v>FALSCH</v>
      </c>
      <c r="W84" s="112" t="b">
        <f t="shared" si="17"/>
        <v>0</v>
      </c>
    </row>
    <row r="85" spans="1:23" s="67" customFormat="1" ht="16.5" x14ac:dyDescent="0.3">
      <c r="A85" s="108">
        <v>76</v>
      </c>
      <c r="B85" s="95"/>
      <c r="C85" s="152"/>
      <c r="D85" s="94"/>
      <c r="E85" s="68"/>
      <c r="F85" s="69"/>
      <c r="G85" s="230"/>
      <c r="H85" s="237"/>
      <c r="I85" s="238"/>
      <c r="J85" s="126"/>
      <c r="K85" s="126"/>
      <c r="L85" s="126"/>
      <c r="M85" s="228"/>
      <c r="N85" s="214"/>
      <c r="O85" s="203"/>
      <c r="P85" s="209" t="str">
        <f t="shared" si="10"/>
        <v/>
      </c>
      <c r="Q85" s="107" t="str">
        <f t="shared" si="11"/>
        <v/>
      </c>
      <c r="R85" s="102" t="str">
        <f t="shared" si="12"/>
        <v/>
      </c>
      <c r="S85" s="110" t="b">
        <f t="shared" si="13"/>
        <v>0</v>
      </c>
      <c r="T85" s="111" t="str">
        <f t="shared" si="14"/>
        <v>FALSCH</v>
      </c>
      <c r="U85" s="111" t="str">
        <f t="shared" si="15"/>
        <v>FALSCH</v>
      </c>
      <c r="V85" s="111" t="str">
        <f t="shared" si="16"/>
        <v>FALSCH</v>
      </c>
      <c r="W85" s="112" t="b">
        <f t="shared" si="17"/>
        <v>0</v>
      </c>
    </row>
    <row r="86" spans="1:23" s="67" customFormat="1" ht="16.5" x14ac:dyDescent="0.3">
      <c r="A86" s="109">
        <v>77</v>
      </c>
      <c r="B86" s="95"/>
      <c r="C86" s="152"/>
      <c r="D86" s="94"/>
      <c r="E86" s="68"/>
      <c r="F86" s="69"/>
      <c r="G86" s="230"/>
      <c r="H86" s="237"/>
      <c r="I86" s="238"/>
      <c r="J86" s="126"/>
      <c r="K86" s="126"/>
      <c r="L86" s="126"/>
      <c r="M86" s="228"/>
      <c r="N86" s="214"/>
      <c r="O86" s="203"/>
      <c r="P86" s="209" t="str">
        <f t="shared" si="10"/>
        <v/>
      </c>
      <c r="Q86" s="107" t="str">
        <f t="shared" si="11"/>
        <v/>
      </c>
      <c r="R86" s="102" t="str">
        <f t="shared" si="12"/>
        <v/>
      </c>
      <c r="S86" s="110" t="b">
        <f t="shared" si="13"/>
        <v>0</v>
      </c>
      <c r="T86" s="111" t="str">
        <f t="shared" si="14"/>
        <v>FALSCH</v>
      </c>
      <c r="U86" s="111" t="str">
        <f t="shared" si="15"/>
        <v>FALSCH</v>
      </c>
      <c r="V86" s="111" t="str">
        <f t="shared" si="16"/>
        <v>FALSCH</v>
      </c>
      <c r="W86" s="112" t="b">
        <f t="shared" si="17"/>
        <v>0</v>
      </c>
    </row>
    <row r="87" spans="1:23" s="67" customFormat="1" ht="16.5" x14ac:dyDescent="0.3">
      <c r="A87" s="109">
        <v>78</v>
      </c>
      <c r="B87" s="95"/>
      <c r="C87" s="152"/>
      <c r="D87" s="94"/>
      <c r="E87" s="68"/>
      <c r="F87" s="69"/>
      <c r="G87" s="230"/>
      <c r="H87" s="237"/>
      <c r="I87" s="238"/>
      <c r="J87" s="126"/>
      <c r="K87" s="126"/>
      <c r="L87" s="126"/>
      <c r="M87" s="228"/>
      <c r="N87" s="214"/>
      <c r="O87" s="203"/>
      <c r="P87" s="209" t="str">
        <f t="shared" si="10"/>
        <v/>
      </c>
      <c r="Q87" s="107" t="str">
        <f t="shared" si="11"/>
        <v/>
      </c>
      <c r="R87" s="102" t="str">
        <f t="shared" si="12"/>
        <v/>
      </c>
      <c r="S87" s="110" t="b">
        <f t="shared" si="13"/>
        <v>0</v>
      </c>
      <c r="T87" s="111" t="str">
        <f t="shared" si="14"/>
        <v>FALSCH</v>
      </c>
      <c r="U87" s="111" t="str">
        <f t="shared" si="15"/>
        <v>FALSCH</v>
      </c>
      <c r="V87" s="111" t="str">
        <f t="shared" si="16"/>
        <v>FALSCH</v>
      </c>
      <c r="W87" s="112" t="b">
        <f t="shared" si="17"/>
        <v>0</v>
      </c>
    </row>
    <row r="88" spans="1:23" s="67" customFormat="1" ht="16.5" x14ac:dyDescent="0.3">
      <c r="A88" s="108">
        <v>79</v>
      </c>
      <c r="B88" s="95"/>
      <c r="C88" s="153"/>
      <c r="D88" s="94"/>
      <c r="E88" s="68"/>
      <c r="F88" s="69"/>
      <c r="G88" s="230"/>
      <c r="H88" s="237"/>
      <c r="I88" s="238"/>
      <c r="J88" s="126"/>
      <c r="K88" s="126"/>
      <c r="L88" s="126"/>
      <c r="M88" s="228"/>
      <c r="N88" s="214"/>
      <c r="O88" s="203"/>
      <c r="P88" s="209" t="str">
        <f t="shared" si="10"/>
        <v/>
      </c>
      <c r="Q88" s="107" t="str">
        <f t="shared" si="11"/>
        <v/>
      </c>
      <c r="R88" s="102" t="str">
        <f t="shared" si="12"/>
        <v/>
      </c>
      <c r="S88" s="110" t="b">
        <f t="shared" si="13"/>
        <v>0</v>
      </c>
      <c r="T88" s="111" t="str">
        <f t="shared" si="14"/>
        <v>FALSCH</v>
      </c>
      <c r="U88" s="111" t="str">
        <f t="shared" si="15"/>
        <v>FALSCH</v>
      </c>
      <c r="V88" s="111" t="str">
        <f t="shared" si="16"/>
        <v>FALSCH</v>
      </c>
      <c r="W88" s="112" t="b">
        <f t="shared" si="17"/>
        <v>0</v>
      </c>
    </row>
    <row r="89" spans="1:23" s="67" customFormat="1" ht="16.5" x14ac:dyDescent="0.3">
      <c r="A89" s="109">
        <v>80</v>
      </c>
      <c r="B89" s="95"/>
      <c r="C89" s="152"/>
      <c r="D89" s="94"/>
      <c r="E89" s="68"/>
      <c r="F89" s="69"/>
      <c r="G89" s="230"/>
      <c r="H89" s="237"/>
      <c r="I89" s="238"/>
      <c r="J89" s="126"/>
      <c r="K89" s="126"/>
      <c r="L89" s="126"/>
      <c r="M89" s="228"/>
      <c r="N89" s="214"/>
      <c r="O89" s="203"/>
      <c r="P89" s="209" t="str">
        <f t="shared" si="10"/>
        <v/>
      </c>
      <c r="Q89" s="107" t="str">
        <f t="shared" si="11"/>
        <v/>
      </c>
      <c r="R89" s="102" t="str">
        <f t="shared" si="12"/>
        <v/>
      </c>
      <c r="S89" s="110" t="b">
        <f t="shared" si="13"/>
        <v>0</v>
      </c>
      <c r="T89" s="111" t="str">
        <f t="shared" si="14"/>
        <v>FALSCH</v>
      </c>
      <c r="U89" s="111" t="str">
        <f t="shared" si="15"/>
        <v>FALSCH</v>
      </c>
      <c r="V89" s="111" t="str">
        <f t="shared" si="16"/>
        <v>FALSCH</v>
      </c>
      <c r="W89" s="112" t="b">
        <f t="shared" si="17"/>
        <v>0</v>
      </c>
    </row>
    <row r="90" spans="1:23" s="67" customFormat="1" ht="16.5" x14ac:dyDescent="0.3">
      <c r="A90" s="109">
        <v>81</v>
      </c>
      <c r="B90" s="95"/>
      <c r="C90" s="152"/>
      <c r="D90" s="94"/>
      <c r="E90" s="68"/>
      <c r="F90" s="69"/>
      <c r="G90" s="230"/>
      <c r="H90" s="237"/>
      <c r="I90" s="238"/>
      <c r="J90" s="126"/>
      <c r="K90" s="126"/>
      <c r="L90" s="126"/>
      <c r="M90" s="228"/>
      <c r="N90" s="214"/>
      <c r="O90" s="203"/>
      <c r="P90" s="209" t="str">
        <f t="shared" si="10"/>
        <v/>
      </c>
      <c r="Q90" s="107" t="str">
        <f t="shared" si="11"/>
        <v/>
      </c>
      <c r="R90" s="102" t="str">
        <f t="shared" si="12"/>
        <v/>
      </c>
      <c r="S90" s="110" t="b">
        <f t="shared" si="13"/>
        <v>0</v>
      </c>
      <c r="T90" s="111" t="str">
        <f t="shared" si="14"/>
        <v>FALSCH</v>
      </c>
      <c r="U90" s="111" t="str">
        <f t="shared" si="15"/>
        <v>FALSCH</v>
      </c>
      <c r="V90" s="111" t="str">
        <f t="shared" si="16"/>
        <v>FALSCH</v>
      </c>
      <c r="W90" s="112" t="b">
        <f t="shared" si="17"/>
        <v>0</v>
      </c>
    </row>
    <row r="91" spans="1:23" s="67" customFormat="1" ht="16.5" x14ac:dyDescent="0.3">
      <c r="A91" s="108">
        <v>82</v>
      </c>
      <c r="B91" s="95"/>
      <c r="C91" s="152"/>
      <c r="D91" s="94"/>
      <c r="E91" s="68"/>
      <c r="F91" s="69"/>
      <c r="G91" s="230"/>
      <c r="H91" s="237"/>
      <c r="I91" s="238"/>
      <c r="J91" s="126"/>
      <c r="K91" s="126"/>
      <c r="L91" s="126"/>
      <c r="M91" s="228"/>
      <c r="N91" s="214"/>
      <c r="O91" s="203"/>
      <c r="P91" s="209" t="str">
        <f t="shared" si="10"/>
        <v/>
      </c>
      <c r="Q91" s="107" t="str">
        <f t="shared" si="11"/>
        <v/>
      </c>
      <c r="R91" s="102" t="str">
        <f t="shared" si="12"/>
        <v/>
      </c>
      <c r="S91" s="110" t="b">
        <f t="shared" si="13"/>
        <v>0</v>
      </c>
      <c r="T91" s="111" t="str">
        <f t="shared" si="14"/>
        <v>FALSCH</v>
      </c>
      <c r="U91" s="111" t="str">
        <f t="shared" si="15"/>
        <v>FALSCH</v>
      </c>
      <c r="V91" s="111" t="str">
        <f t="shared" si="16"/>
        <v>FALSCH</v>
      </c>
      <c r="W91" s="112" t="b">
        <f t="shared" si="17"/>
        <v>0</v>
      </c>
    </row>
    <row r="92" spans="1:23" s="67" customFormat="1" ht="16.5" x14ac:dyDescent="0.3">
      <c r="A92" s="109">
        <v>83</v>
      </c>
      <c r="B92" s="95"/>
      <c r="C92" s="152"/>
      <c r="D92" s="94"/>
      <c r="E92" s="68"/>
      <c r="F92" s="69"/>
      <c r="G92" s="230"/>
      <c r="H92" s="237"/>
      <c r="I92" s="238"/>
      <c r="J92" s="126"/>
      <c r="K92" s="126"/>
      <c r="L92" s="126"/>
      <c r="M92" s="228"/>
      <c r="N92" s="214"/>
      <c r="O92" s="203"/>
      <c r="P92" s="209" t="str">
        <f t="shared" si="10"/>
        <v/>
      </c>
      <c r="Q92" s="107" t="str">
        <f t="shared" si="11"/>
        <v/>
      </c>
      <c r="R92" s="102" t="str">
        <f t="shared" si="12"/>
        <v/>
      </c>
      <c r="S92" s="110" t="b">
        <f t="shared" si="13"/>
        <v>0</v>
      </c>
      <c r="T92" s="111" t="str">
        <f t="shared" si="14"/>
        <v>FALSCH</v>
      </c>
      <c r="U92" s="111" t="str">
        <f t="shared" si="15"/>
        <v>FALSCH</v>
      </c>
      <c r="V92" s="111" t="str">
        <f t="shared" si="16"/>
        <v>FALSCH</v>
      </c>
      <c r="W92" s="112" t="b">
        <f t="shared" si="17"/>
        <v>0</v>
      </c>
    </row>
    <row r="93" spans="1:23" s="67" customFormat="1" ht="16.5" x14ac:dyDescent="0.3">
      <c r="A93" s="109">
        <v>84</v>
      </c>
      <c r="B93" s="95"/>
      <c r="C93" s="152"/>
      <c r="D93" s="94"/>
      <c r="E93" s="68"/>
      <c r="F93" s="69"/>
      <c r="G93" s="230"/>
      <c r="H93" s="237"/>
      <c r="I93" s="238"/>
      <c r="J93" s="126"/>
      <c r="K93" s="126"/>
      <c r="L93" s="126"/>
      <c r="M93" s="228"/>
      <c r="N93" s="214"/>
      <c r="O93" s="203"/>
      <c r="P93" s="209" t="str">
        <f t="shared" si="10"/>
        <v/>
      </c>
      <c r="Q93" s="107" t="str">
        <f t="shared" si="11"/>
        <v/>
      </c>
      <c r="R93" s="102" t="str">
        <f t="shared" si="12"/>
        <v/>
      </c>
      <c r="S93" s="110" t="b">
        <f t="shared" si="13"/>
        <v>0</v>
      </c>
      <c r="T93" s="111" t="str">
        <f t="shared" si="14"/>
        <v>FALSCH</v>
      </c>
      <c r="U93" s="111" t="str">
        <f t="shared" si="15"/>
        <v>FALSCH</v>
      </c>
      <c r="V93" s="111" t="str">
        <f t="shared" si="16"/>
        <v>FALSCH</v>
      </c>
      <c r="W93" s="112" t="b">
        <f t="shared" si="17"/>
        <v>0</v>
      </c>
    </row>
    <row r="94" spans="1:23" s="67" customFormat="1" ht="16.5" x14ac:dyDescent="0.3">
      <c r="A94" s="108">
        <v>85</v>
      </c>
      <c r="B94" s="95"/>
      <c r="C94" s="152"/>
      <c r="D94" s="94"/>
      <c r="E94" s="68"/>
      <c r="F94" s="69"/>
      <c r="G94" s="230"/>
      <c r="H94" s="237"/>
      <c r="I94" s="238"/>
      <c r="J94" s="126"/>
      <c r="K94" s="126"/>
      <c r="L94" s="126"/>
      <c r="M94" s="228"/>
      <c r="N94" s="214"/>
      <c r="O94" s="203"/>
      <c r="P94" s="209" t="str">
        <f t="shared" si="10"/>
        <v/>
      </c>
      <c r="Q94" s="107" t="str">
        <f t="shared" si="11"/>
        <v/>
      </c>
      <c r="R94" s="102" t="str">
        <f t="shared" si="12"/>
        <v/>
      </c>
      <c r="S94" s="110" t="b">
        <f t="shared" si="13"/>
        <v>0</v>
      </c>
      <c r="T94" s="111" t="str">
        <f t="shared" si="14"/>
        <v>FALSCH</v>
      </c>
      <c r="U94" s="111" t="str">
        <f t="shared" si="15"/>
        <v>FALSCH</v>
      </c>
      <c r="V94" s="111" t="str">
        <f t="shared" si="16"/>
        <v>FALSCH</v>
      </c>
      <c r="W94" s="112" t="b">
        <f t="shared" si="17"/>
        <v>0</v>
      </c>
    </row>
    <row r="95" spans="1:23" s="67" customFormat="1" ht="16.5" x14ac:dyDescent="0.3">
      <c r="A95" s="109">
        <v>86</v>
      </c>
      <c r="B95" s="95"/>
      <c r="C95" s="152"/>
      <c r="D95" s="94"/>
      <c r="E95" s="68"/>
      <c r="F95" s="69"/>
      <c r="G95" s="230"/>
      <c r="H95" s="237"/>
      <c r="I95" s="238"/>
      <c r="J95" s="126"/>
      <c r="K95" s="126"/>
      <c r="L95" s="126"/>
      <c r="M95" s="228"/>
      <c r="N95" s="214"/>
      <c r="O95" s="203"/>
      <c r="P95" s="209" t="str">
        <f t="shared" si="10"/>
        <v/>
      </c>
      <c r="Q95" s="107" t="str">
        <f t="shared" si="11"/>
        <v/>
      </c>
      <c r="R95" s="102" t="str">
        <f t="shared" si="12"/>
        <v/>
      </c>
      <c r="S95" s="110" t="b">
        <f t="shared" si="13"/>
        <v>0</v>
      </c>
      <c r="T95" s="111" t="str">
        <f t="shared" si="14"/>
        <v>FALSCH</v>
      </c>
      <c r="U95" s="111" t="str">
        <f t="shared" si="15"/>
        <v>FALSCH</v>
      </c>
      <c r="V95" s="111" t="str">
        <f t="shared" si="16"/>
        <v>FALSCH</v>
      </c>
      <c r="W95" s="112" t="b">
        <f t="shared" si="17"/>
        <v>0</v>
      </c>
    </row>
    <row r="96" spans="1:23" s="67" customFormat="1" ht="16.5" x14ac:dyDescent="0.3">
      <c r="A96" s="109">
        <v>87</v>
      </c>
      <c r="B96" s="95"/>
      <c r="C96" s="152"/>
      <c r="D96" s="94"/>
      <c r="E96" s="68"/>
      <c r="F96" s="69"/>
      <c r="G96" s="230"/>
      <c r="H96" s="237"/>
      <c r="I96" s="238"/>
      <c r="J96" s="126"/>
      <c r="K96" s="126"/>
      <c r="L96" s="126"/>
      <c r="M96" s="228"/>
      <c r="N96" s="214"/>
      <c r="O96" s="203"/>
      <c r="P96" s="209" t="str">
        <f t="shared" si="10"/>
        <v/>
      </c>
      <c r="Q96" s="107" t="str">
        <f t="shared" si="11"/>
        <v/>
      </c>
      <c r="R96" s="102" t="str">
        <f t="shared" si="12"/>
        <v/>
      </c>
      <c r="S96" s="110" t="b">
        <f t="shared" si="13"/>
        <v>0</v>
      </c>
      <c r="T96" s="111" t="str">
        <f t="shared" si="14"/>
        <v>FALSCH</v>
      </c>
      <c r="U96" s="111" t="str">
        <f t="shared" si="15"/>
        <v>FALSCH</v>
      </c>
      <c r="V96" s="111" t="str">
        <f t="shared" si="16"/>
        <v>FALSCH</v>
      </c>
      <c r="W96" s="112" t="b">
        <f t="shared" si="17"/>
        <v>0</v>
      </c>
    </row>
    <row r="97" spans="1:23" s="67" customFormat="1" ht="16.5" x14ac:dyDescent="0.3">
      <c r="A97" s="108">
        <v>88</v>
      </c>
      <c r="B97" s="95"/>
      <c r="C97" s="152"/>
      <c r="D97" s="94"/>
      <c r="E97" s="68"/>
      <c r="F97" s="69"/>
      <c r="G97" s="230"/>
      <c r="H97" s="237"/>
      <c r="I97" s="238"/>
      <c r="J97" s="126"/>
      <c r="K97" s="126"/>
      <c r="L97" s="126"/>
      <c r="M97" s="228"/>
      <c r="N97" s="214"/>
      <c r="O97" s="203"/>
      <c r="P97" s="209" t="str">
        <f t="shared" si="10"/>
        <v/>
      </c>
      <c r="Q97" s="107" t="str">
        <f t="shared" si="11"/>
        <v/>
      </c>
      <c r="R97" s="102" t="str">
        <f t="shared" si="12"/>
        <v/>
      </c>
      <c r="S97" s="110" t="b">
        <f t="shared" si="13"/>
        <v>0</v>
      </c>
      <c r="T97" s="111" t="str">
        <f t="shared" si="14"/>
        <v>FALSCH</v>
      </c>
      <c r="U97" s="111" t="str">
        <f t="shared" si="15"/>
        <v>FALSCH</v>
      </c>
      <c r="V97" s="111" t="str">
        <f t="shared" si="16"/>
        <v>FALSCH</v>
      </c>
      <c r="W97" s="112" t="b">
        <f t="shared" si="17"/>
        <v>0</v>
      </c>
    </row>
    <row r="98" spans="1:23" s="67" customFormat="1" ht="16.5" x14ac:dyDescent="0.3">
      <c r="A98" s="109">
        <v>89</v>
      </c>
      <c r="B98" s="95"/>
      <c r="C98" s="152"/>
      <c r="D98" s="94"/>
      <c r="E98" s="68"/>
      <c r="F98" s="69"/>
      <c r="G98" s="230"/>
      <c r="H98" s="237"/>
      <c r="I98" s="238"/>
      <c r="J98" s="126"/>
      <c r="K98" s="126"/>
      <c r="L98" s="126"/>
      <c r="M98" s="228"/>
      <c r="N98" s="214"/>
      <c r="O98" s="203"/>
      <c r="P98" s="209" t="str">
        <f t="shared" si="10"/>
        <v/>
      </c>
      <c r="Q98" s="107" t="str">
        <f t="shared" si="11"/>
        <v/>
      </c>
      <c r="R98" s="102" t="str">
        <f t="shared" si="12"/>
        <v/>
      </c>
      <c r="S98" s="110" t="b">
        <f t="shared" si="13"/>
        <v>0</v>
      </c>
      <c r="T98" s="111" t="str">
        <f t="shared" si="14"/>
        <v>FALSCH</v>
      </c>
      <c r="U98" s="111" t="str">
        <f t="shared" si="15"/>
        <v>FALSCH</v>
      </c>
      <c r="V98" s="111" t="str">
        <f t="shared" si="16"/>
        <v>FALSCH</v>
      </c>
      <c r="W98" s="112" t="b">
        <f t="shared" si="17"/>
        <v>0</v>
      </c>
    </row>
    <row r="99" spans="1:23" s="67" customFormat="1" ht="16.5" x14ac:dyDescent="0.3">
      <c r="A99" s="109">
        <v>90</v>
      </c>
      <c r="B99" s="95"/>
      <c r="C99" s="152"/>
      <c r="D99" s="94"/>
      <c r="E99" s="68"/>
      <c r="F99" s="69"/>
      <c r="G99" s="230"/>
      <c r="H99" s="237"/>
      <c r="I99" s="238"/>
      <c r="J99" s="126"/>
      <c r="K99" s="126"/>
      <c r="L99" s="126"/>
      <c r="M99" s="228"/>
      <c r="N99" s="214"/>
      <c r="O99" s="203"/>
      <c r="P99" s="209" t="str">
        <f t="shared" si="10"/>
        <v/>
      </c>
      <c r="Q99" s="107" t="str">
        <f t="shared" si="11"/>
        <v/>
      </c>
      <c r="R99" s="102" t="str">
        <f t="shared" si="12"/>
        <v/>
      </c>
      <c r="S99" s="110" t="b">
        <f t="shared" si="13"/>
        <v>0</v>
      </c>
      <c r="T99" s="111" t="str">
        <f t="shared" si="14"/>
        <v>FALSCH</v>
      </c>
      <c r="U99" s="111" t="str">
        <f t="shared" si="15"/>
        <v>FALSCH</v>
      </c>
      <c r="V99" s="111" t="str">
        <f t="shared" si="16"/>
        <v>FALSCH</v>
      </c>
      <c r="W99" s="112" t="b">
        <f t="shared" si="17"/>
        <v>0</v>
      </c>
    </row>
    <row r="100" spans="1:23" s="67" customFormat="1" ht="16.5" x14ac:dyDescent="0.3">
      <c r="A100" s="108">
        <v>91</v>
      </c>
      <c r="B100" s="95"/>
      <c r="C100" s="154"/>
      <c r="D100" s="94"/>
      <c r="E100" s="68"/>
      <c r="F100" s="69"/>
      <c r="G100" s="230"/>
      <c r="H100" s="237"/>
      <c r="I100" s="238"/>
      <c r="J100" s="126"/>
      <c r="K100" s="126"/>
      <c r="L100" s="126"/>
      <c r="M100" s="228"/>
      <c r="N100" s="214"/>
      <c r="O100" s="203"/>
      <c r="P100" s="209" t="str">
        <f t="shared" si="10"/>
        <v/>
      </c>
      <c r="Q100" s="107" t="str">
        <f t="shared" si="11"/>
        <v/>
      </c>
      <c r="R100" s="102" t="str">
        <f t="shared" si="12"/>
        <v/>
      </c>
      <c r="S100" s="110" t="b">
        <f t="shared" si="13"/>
        <v>0</v>
      </c>
      <c r="T100" s="111" t="str">
        <f t="shared" si="14"/>
        <v>FALSCH</v>
      </c>
      <c r="U100" s="111" t="str">
        <f t="shared" si="15"/>
        <v>FALSCH</v>
      </c>
      <c r="V100" s="111" t="str">
        <f t="shared" si="16"/>
        <v>FALSCH</v>
      </c>
      <c r="W100" s="112" t="b">
        <f t="shared" si="17"/>
        <v>0</v>
      </c>
    </row>
    <row r="101" spans="1:23" s="67" customFormat="1" ht="16.5" x14ac:dyDescent="0.3">
      <c r="A101" s="109">
        <v>92</v>
      </c>
      <c r="B101" s="95"/>
      <c r="C101" s="154"/>
      <c r="D101" s="94"/>
      <c r="E101" s="68"/>
      <c r="F101" s="69"/>
      <c r="G101" s="230"/>
      <c r="H101" s="237"/>
      <c r="I101" s="238"/>
      <c r="J101" s="126"/>
      <c r="K101" s="126"/>
      <c r="L101" s="126"/>
      <c r="M101" s="228"/>
      <c r="N101" s="214"/>
      <c r="O101" s="203"/>
      <c r="P101" s="209" t="str">
        <f t="shared" si="10"/>
        <v/>
      </c>
      <c r="Q101" s="107" t="str">
        <f t="shared" si="11"/>
        <v/>
      </c>
      <c r="R101" s="102" t="str">
        <f t="shared" si="12"/>
        <v/>
      </c>
      <c r="S101" s="110" t="b">
        <f t="shared" si="13"/>
        <v>0</v>
      </c>
      <c r="T101" s="111" t="str">
        <f t="shared" si="14"/>
        <v>FALSCH</v>
      </c>
      <c r="U101" s="111" t="str">
        <f t="shared" si="15"/>
        <v>FALSCH</v>
      </c>
      <c r="V101" s="111" t="str">
        <f t="shared" si="16"/>
        <v>FALSCH</v>
      </c>
      <c r="W101" s="112" t="b">
        <f t="shared" si="17"/>
        <v>0</v>
      </c>
    </row>
    <row r="102" spans="1:23" s="67" customFormat="1" ht="16.5" x14ac:dyDescent="0.3">
      <c r="A102" s="109">
        <v>93</v>
      </c>
      <c r="B102" s="95"/>
      <c r="C102" s="154"/>
      <c r="D102" s="94"/>
      <c r="E102" s="68"/>
      <c r="F102" s="69"/>
      <c r="G102" s="230"/>
      <c r="H102" s="237"/>
      <c r="I102" s="238"/>
      <c r="J102" s="126"/>
      <c r="K102" s="126"/>
      <c r="L102" s="126"/>
      <c r="M102" s="228"/>
      <c r="N102" s="214"/>
      <c r="O102" s="203"/>
      <c r="P102" s="209" t="str">
        <f t="shared" si="10"/>
        <v/>
      </c>
      <c r="Q102" s="107" t="str">
        <f t="shared" si="11"/>
        <v/>
      </c>
      <c r="R102" s="102" t="str">
        <f t="shared" si="12"/>
        <v/>
      </c>
      <c r="S102" s="110" t="b">
        <f t="shared" si="13"/>
        <v>0</v>
      </c>
      <c r="T102" s="111" t="str">
        <f t="shared" si="14"/>
        <v>FALSCH</v>
      </c>
      <c r="U102" s="111" t="str">
        <f t="shared" si="15"/>
        <v>FALSCH</v>
      </c>
      <c r="V102" s="111" t="str">
        <f t="shared" si="16"/>
        <v>FALSCH</v>
      </c>
      <c r="W102" s="112" t="b">
        <f t="shared" si="17"/>
        <v>0</v>
      </c>
    </row>
    <row r="103" spans="1:23" s="67" customFormat="1" ht="16.5" x14ac:dyDescent="0.3">
      <c r="A103" s="108">
        <v>94</v>
      </c>
      <c r="B103" s="95"/>
      <c r="C103" s="96"/>
      <c r="D103" s="94"/>
      <c r="E103" s="68"/>
      <c r="F103" s="69"/>
      <c r="G103" s="230"/>
      <c r="H103" s="237"/>
      <c r="I103" s="238"/>
      <c r="J103" s="126"/>
      <c r="K103" s="126"/>
      <c r="L103" s="126"/>
      <c r="M103" s="228"/>
      <c r="N103" s="214"/>
      <c r="O103" s="204"/>
      <c r="P103" s="209" t="str">
        <f t="shared" si="10"/>
        <v/>
      </c>
      <c r="Q103" s="107" t="str">
        <f t="shared" si="11"/>
        <v/>
      </c>
      <c r="R103" s="102" t="str">
        <f t="shared" si="12"/>
        <v/>
      </c>
      <c r="S103" s="110" t="b">
        <f t="shared" si="13"/>
        <v>0</v>
      </c>
      <c r="T103" s="111" t="str">
        <f t="shared" si="14"/>
        <v>FALSCH</v>
      </c>
      <c r="U103" s="111" t="str">
        <f t="shared" si="15"/>
        <v>FALSCH</v>
      </c>
      <c r="V103" s="111" t="str">
        <f t="shared" si="16"/>
        <v>FALSCH</v>
      </c>
      <c r="W103" s="112" t="b">
        <f t="shared" si="17"/>
        <v>0</v>
      </c>
    </row>
    <row r="104" spans="1:23" s="67" customFormat="1" ht="16.5" x14ac:dyDescent="0.3">
      <c r="A104" s="109">
        <v>95</v>
      </c>
      <c r="B104" s="95"/>
      <c r="C104" s="96"/>
      <c r="D104" s="94"/>
      <c r="E104" s="68"/>
      <c r="F104" s="69"/>
      <c r="G104" s="230"/>
      <c r="H104" s="237"/>
      <c r="I104" s="238"/>
      <c r="J104" s="126"/>
      <c r="K104" s="126"/>
      <c r="L104" s="126"/>
      <c r="M104" s="228"/>
      <c r="N104" s="214"/>
      <c r="O104" s="204"/>
      <c r="P104" s="209" t="str">
        <f t="shared" si="10"/>
        <v/>
      </c>
      <c r="Q104" s="107" t="str">
        <f t="shared" si="11"/>
        <v/>
      </c>
      <c r="R104" s="102" t="str">
        <f t="shared" si="12"/>
        <v/>
      </c>
      <c r="S104" s="110" t="b">
        <f t="shared" si="13"/>
        <v>0</v>
      </c>
      <c r="T104" s="111" t="str">
        <f t="shared" si="14"/>
        <v>FALSCH</v>
      </c>
      <c r="U104" s="111" t="str">
        <f t="shared" si="15"/>
        <v>FALSCH</v>
      </c>
      <c r="V104" s="111" t="str">
        <f t="shared" si="16"/>
        <v>FALSCH</v>
      </c>
      <c r="W104" s="112" t="b">
        <f t="shared" si="17"/>
        <v>0</v>
      </c>
    </row>
    <row r="105" spans="1:23" s="67" customFormat="1" ht="16.5" x14ac:dyDescent="0.3">
      <c r="A105" s="109">
        <v>96</v>
      </c>
      <c r="B105" s="95"/>
      <c r="C105" s="96"/>
      <c r="D105" s="94"/>
      <c r="E105" s="68"/>
      <c r="F105" s="69"/>
      <c r="G105" s="230"/>
      <c r="H105" s="237"/>
      <c r="I105" s="238"/>
      <c r="J105" s="126"/>
      <c r="K105" s="126"/>
      <c r="L105" s="126"/>
      <c r="M105" s="228"/>
      <c r="N105" s="214"/>
      <c r="O105" s="203"/>
      <c r="P105" s="209" t="str">
        <f t="shared" si="10"/>
        <v/>
      </c>
      <c r="Q105" s="107" t="str">
        <f t="shared" si="11"/>
        <v/>
      </c>
      <c r="R105" s="102" t="str">
        <f t="shared" si="12"/>
        <v/>
      </c>
      <c r="S105" s="110" t="b">
        <f t="shared" si="13"/>
        <v>0</v>
      </c>
      <c r="T105" s="111" t="str">
        <f t="shared" si="14"/>
        <v>FALSCH</v>
      </c>
      <c r="U105" s="111" t="str">
        <f t="shared" si="15"/>
        <v>FALSCH</v>
      </c>
      <c r="V105" s="111" t="str">
        <f t="shared" si="16"/>
        <v>FALSCH</v>
      </c>
      <c r="W105" s="112" t="b">
        <f t="shared" si="17"/>
        <v>0</v>
      </c>
    </row>
    <row r="106" spans="1:23" s="67" customFormat="1" ht="16.5" x14ac:dyDescent="0.3">
      <c r="A106" s="108">
        <v>97</v>
      </c>
      <c r="B106" s="95"/>
      <c r="C106" s="96"/>
      <c r="D106" s="94"/>
      <c r="E106" s="68"/>
      <c r="F106" s="69"/>
      <c r="G106" s="230"/>
      <c r="H106" s="237"/>
      <c r="I106" s="238"/>
      <c r="J106" s="126"/>
      <c r="K106" s="126"/>
      <c r="L106" s="126"/>
      <c r="M106" s="228"/>
      <c r="N106" s="214"/>
      <c r="O106" s="203"/>
      <c r="P106" s="209" t="str">
        <f t="shared" si="10"/>
        <v/>
      </c>
      <c r="Q106" s="107" t="str">
        <f t="shared" si="11"/>
        <v/>
      </c>
      <c r="R106" s="102" t="str">
        <f t="shared" si="12"/>
        <v/>
      </c>
      <c r="S106" s="110" t="b">
        <f t="shared" si="13"/>
        <v>0</v>
      </c>
      <c r="T106" s="111" t="str">
        <f t="shared" si="14"/>
        <v>FALSCH</v>
      </c>
      <c r="U106" s="111" t="str">
        <f t="shared" si="15"/>
        <v>FALSCH</v>
      </c>
      <c r="V106" s="111" t="str">
        <f t="shared" si="16"/>
        <v>FALSCH</v>
      </c>
      <c r="W106" s="112" t="b">
        <f t="shared" si="17"/>
        <v>0</v>
      </c>
    </row>
    <row r="107" spans="1:23" s="67" customFormat="1" ht="16.5" x14ac:dyDescent="0.3">
      <c r="A107" s="109">
        <v>98</v>
      </c>
      <c r="B107" s="95"/>
      <c r="C107" s="96"/>
      <c r="D107" s="94"/>
      <c r="E107" s="68"/>
      <c r="F107" s="69"/>
      <c r="G107" s="230"/>
      <c r="H107" s="237"/>
      <c r="I107" s="238"/>
      <c r="J107" s="126"/>
      <c r="K107" s="126"/>
      <c r="L107" s="126"/>
      <c r="M107" s="228"/>
      <c r="N107" s="214"/>
      <c r="O107" s="203"/>
      <c r="P107" s="209" t="str">
        <f t="shared" si="10"/>
        <v/>
      </c>
      <c r="Q107" s="107" t="str">
        <f t="shared" si="11"/>
        <v/>
      </c>
      <c r="R107" s="102" t="str">
        <f t="shared" si="12"/>
        <v/>
      </c>
      <c r="S107" s="110" t="b">
        <f t="shared" si="13"/>
        <v>0</v>
      </c>
      <c r="T107" s="111" t="str">
        <f t="shared" si="14"/>
        <v>FALSCH</v>
      </c>
      <c r="U107" s="111" t="str">
        <f t="shared" si="15"/>
        <v>FALSCH</v>
      </c>
      <c r="V107" s="111" t="str">
        <f t="shared" si="16"/>
        <v>FALSCH</v>
      </c>
      <c r="W107" s="112" t="b">
        <f t="shared" si="17"/>
        <v>0</v>
      </c>
    </row>
    <row r="108" spans="1:23" s="67" customFormat="1" ht="16.5" x14ac:dyDescent="0.3">
      <c r="A108" s="109">
        <v>99</v>
      </c>
      <c r="B108" s="95"/>
      <c r="C108" s="96"/>
      <c r="D108" s="94"/>
      <c r="E108" s="68"/>
      <c r="F108" s="69"/>
      <c r="G108" s="230"/>
      <c r="H108" s="237"/>
      <c r="I108" s="238"/>
      <c r="J108" s="126"/>
      <c r="K108" s="126"/>
      <c r="L108" s="126"/>
      <c r="M108" s="228"/>
      <c r="N108" s="214"/>
      <c r="O108" s="203"/>
      <c r="P108" s="209" t="str">
        <f t="shared" si="10"/>
        <v/>
      </c>
      <c r="Q108" s="107" t="str">
        <f t="shared" si="11"/>
        <v/>
      </c>
      <c r="R108" s="102" t="str">
        <f t="shared" si="12"/>
        <v/>
      </c>
      <c r="S108" s="110" t="b">
        <f t="shared" si="13"/>
        <v>0</v>
      </c>
      <c r="T108" s="111" t="str">
        <f t="shared" si="14"/>
        <v>FALSCH</v>
      </c>
      <c r="U108" s="111" t="str">
        <f t="shared" si="15"/>
        <v>FALSCH</v>
      </c>
      <c r="V108" s="111" t="str">
        <f t="shared" si="16"/>
        <v>FALSCH</v>
      </c>
      <c r="W108" s="112" t="b">
        <f t="shared" si="17"/>
        <v>0</v>
      </c>
    </row>
    <row r="109" spans="1:23" s="67" customFormat="1" ht="16.5" x14ac:dyDescent="0.3">
      <c r="A109" s="108">
        <v>100</v>
      </c>
      <c r="B109" s="95"/>
      <c r="C109" s="96"/>
      <c r="D109" s="94"/>
      <c r="E109" s="68"/>
      <c r="F109" s="69"/>
      <c r="G109" s="230"/>
      <c r="H109" s="237"/>
      <c r="I109" s="238"/>
      <c r="J109" s="126"/>
      <c r="K109" s="126"/>
      <c r="L109" s="126"/>
      <c r="M109" s="228"/>
      <c r="N109" s="214"/>
      <c r="O109" s="203"/>
      <c r="P109" s="209" t="str">
        <f t="shared" si="10"/>
        <v/>
      </c>
      <c r="Q109" s="107" t="str">
        <f t="shared" si="11"/>
        <v/>
      </c>
      <c r="R109" s="102" t="str">
        <f t="shared" si="12"/>
        <v/>
      </c>
      <c r="S109" s="110" t="b">
        <f t="shared" si="13"/>
        <v>0</v>
      </c>
      <c r="T109" s="111" t="str">
        <f t="shared" si="14"/>
        <v>FALSCH</v>
      </c>
      <c r="U109" s="111" t="str">
        <f t="shared" si="15"/>
        <v>FALSCH</v>
      </c>
      <c r="V109" s="111" t="str">
        <f t="shared" si="16"/>
        <v>FALSCH</v>
      </c>
      <c r="W109" s="112" t="b">
        <f t="shared" si="17"/>
        <v>0</v>
      </c>
    </row>
    <row r="110" spans="1:23" s="67" customFormat="1" ht="16.5" x14ac:dyDescent="0.3">
      <c r="A110" s="109">
        <v>101</v>
      </c>
      <c r="B110" s="95"/>
      <c r="C110" s="96"/>
      <c r="D110" s="94"/>
      <c r="E110" s="68"/>
      <c r="F110" s="69"/>
      <c r="G110" s="230"/>
      <c r="H110" s="237"/>
      <c r="I110" s="238"/>
      <c r="J110" s="126"/>
      <c r="K110" s="126"/>
      <c r="L110" s="126"/>
      <c r="M110" s="228"/>
      <c r="N110" s="214"/>
      <c r="O110" s="203"/>
      <c r="P110" s="209" t="str">
        <f t="shared" si="10"/>
        <v/>
      </c>
      <c r="Q110" s="107" t="str">
        <f t="shared" si="11"/>
        <v/>
      </c>
      <c r="R110" s="102" t="str">
        <f t="shared" si="12"/>
        <v/>
      </c>
      <c r="S110" s="110" t="b">
        <f t="shared" si="13"/>
        <v>0</v>
      </c>
      <c r="T110" s="111" t="str">
        <f t="shared" si="14"/>
        <v>FALSCH</v>
      </c>
      <c r="U110" s="111" t="str">
        <f t="shared" si="15"/>
        <v>FALSCH</v>
      </c>
      <c r="V110" s="111" t="str">
        <f t="shared" si="16"/>
        <v>FALSCH</v>
      </c>
      <c r="W110" s="112" t="b">
        <f t="shared" si="17"/>
        <v>0</v>
      </c>
    </row>
    <row r="111" spans="1:23" s="67" customFormat="1" ht="16.5" x14ac:dyDescent="0.3">
      <c r="A111" s="109">
        <v>102</v>
      </c>
      <c r="B111" s="95"/>
      <c r="C111" s="96"/>
      <c r="D111" s="94"/>
      <c r="E111" s="68"/>
      <c r="F111" s="69"/>
      <c r="G111" s="230"/>
      <c r="H111" s="237"/>
      <c r="I111" s="238"/>
      <c r="J111" s="126"/>
      <c r="K111" s="126"/>
      <c r="L111" s="126"/>
      <c r="M111" s="228"/>
      <c r="N111" s="214"/>
      <c r="O111" s="203"/>
      <c r="P111" s="209" t="str">
        <f t="shared" si="10"/>
        <v/>
      </c>
      <c r="Q111" s="107" t="str">
        <f t="shared" si="11"/>
        <v/>
      </c>
      <c r="R111" s="102" t="str">
        <f t="shared" si="12"/>
        <v/>
      </c>
      <c r="S111" s="110" t="b">
        <f t="shared" si="13"/>
        <v>0</v>
      </c>
      <c r="T111" s="111" t="str">
        <f t="shared" si="14"/>
        <v>FALSCH</v>
      </c>
      <c r="U111" s="111" t="str">
        <f t="shared" si="15"/>
        <v>FALSCH</v>
      </c>
      <c r="V111" s="111" t="str">
        <f t="shared" si="16"/>
        <v>FALSCH</v>
      </c>
      <c r="W111" s="112" t="b">
        <f t="shared" si="17"/>
        <v>0</v>
      </c>
    </row>
    <row r="112" spans="1:23" s="67" customFormat="1" ht="16.5" x14ac:dyDescent="0.3">
      <c r="A112" s="108">
        <v>103</v>
      </c>
      <c r="B112" s="95"/>
      <c r="C112" s="96"/>
      <c r="D112" s="94"/>
      <c r="E112" s="68"/>
      <c r="F112" s="69"/>
      <c r="G112" s="230"/>
      <c r="H112" s="237"/>
      <c r="I112" s="238"/>
      <c r="J112" s="126"/>
      <c r="K112" s="126"/>
      <c r="L112" s="126"/>
      <c r="M112" s="228"/>
      <c r="N112" s="214"/>
      <c r="O112" s="203"/>
      <c r="P112" s="209" t="str">
        <f t="shared" si="10"/>
        <v/>
      </c>
      <c r="Q112" s="107" t="str">
        <f t="shared" si="11"/>
        <v/>
      </c>
      <c r="R112" s="102" t="str">
        <f t="shared" si="12"/>
        <v/>
      </c>
      <c r="S112" s="110" t="b">
        <f t="shared" si="13"/>
        <v>0</v>
      </c>
      <c r="T112" s="111" t="str">
        <f t="shared" si="14"/>
        <v>FALSCH</v>
      </c>
      <c r="U112" s="111" t="str">
        <f t="shared" si="15"/>
        <v>FALSCH</v>
      </c>
      <c r="V112" s="111" t="str">
        <f t="shared" si="16"/>
        <v>FALSCH</v>
      </c>
      <c r="W112" s="112" t="b">
        <f t="shared" si="17"/>
        <v>0</v>
      </c>
    </row>
    <row r="113" spans="1:23" s="67" customFormat="1" ht="16.5" x14ac:dyDescent="0.3">
      <c r="A113" s="109">
        <v>104</v>
      </c>
      <c r="B113" s="95"/>
      <c r="C113" s="96"/>
      <c r="D113" s="94"/>
      <c r="E113" s="68"/>
      <c r="F113" s="69"/>
      <c r="G113" s="230"/>
      <c r="H113" s="237"/>
      <c r="I113" s="238"/>
      <c r="J113" s="126"/>
      <c r="K113" s="126"/>
      <c r="L113" s="126"/>
      <c r="M113" s="228"/>
      <c r="N113" s="214"/>
      <c r="O113" s="203"/>
      <c r="P113" s="209" t="str">
        <f t="shared" si="10"/>
        <v/>
      </c>
      <c r="Q113" s="107" t="str">
        <f t="shared" si="11"/>
        <v/>
      </c>
      <c r="R113" s="102" t="str">
        <f t="shared" si="12"/>
        <v/>
      </c>
      <c r="S113" s="110" t="b">
        <f t="shared" si="13"/>
        <v>0</v>
      </c>
      <c r="T113" s="111" t="str">
        <f t="shared" si="14"/>
        <v>FALSCH</v>
      </c>
      <c r="U113" s="111" t="str">
        <f t="shared" si="15"/>
        <v>FALSCH</v>
      </c>
      <c r="V113" s="111" t="str">
        <f t="shared" si="16"/>
        <v>FALSCH</v>
      </c>
      <c r="W113" s="112" t="b">
        <f t="shared" si="17"/>
        <v>0</v>
      </c>
    </row>
    <row r="114" spans="1:23" s="67" customFormat="1" ht="16.5" x14ac:dyDescent="0.3">
      <c r="A114" s="109">
        <v>105</v>
      </c>
      <c r="B114" s="95"/>
      <c r="C114" s="96"/>
      <c r="D114" s="94"/>
      <c r="E114" s="68"/>
      <c r="F114" s="69"/>
      <c r="G114" s="230"/>
      <c r="H114" s="237"/>
      <c r="I114" s="238"/>
      <c r="J114" s="126"/>
      <c r="K114" s="126"/>
      <c r="L114" s="126"/>
      <c r="M114" s="228"/>
      <c r="N114" s="214"/>
      <c r="O114" s="203"/>
      <c r="P114" s="209" t="str">
        <f t="shared" si="10"/>
        <v/>
      </c>
      <c r="Q114" s="107" t="str">
        <f t="shared" si="11"/>
        <v/>
      </c>
      <c r="R114" s="102" t="str">
        <f t="shared" si="12"/>
        <v/>
      </c>
      <c r="S114" s="110" t="b">
        <f t="shared" si="13"/>
        <v>0</v>
      </c>
      <c r="T114" s="111" t="str">
        <f t="shared" si="14"/>
        <v>FALSCH</v>
      </c>
      <c r="U114" s="111" t="str">
        <f t="shared" si="15"/>
        <v>FALSCH</v>
      </c>
      <c r="V114" s="111" t="str">
        <f t="shared" si="16"/>
        <v>FALSCH</v>
      </c>
      <c r="W114" s="112" t="b">
        <f t="shared" si="17"/>
        <v>0</v>
      </c>
    </row>
    <row r="115" spans="1:23" s="67" customFormat="1" ht="16.5" x14ac:dyDescent="0.3">
      <c r="A115" s="108">
        <v>106</v>
      </c>
      <c r="B115" s="95"/>
      <c r="C115" s="96"/>
      <c r="D115" s="94"/>
      <c r="E115" s="68"/>
      <c r="F115" s="69"/>
      <c r="G115" s="230"/>
      <c r="H115" s="237"/>
      <c r="I115" s="238"/>
      <c r="J115" s="126"/>
      <c r="K115" s="126"/>
      <c r="L115" s="126"/>
      <c r="M115" s="228"/>
      <c r="N115" s="214"/>
      <c r="O115" s="203"/>
      <c r="P115" s="209" t="str">
        <f t="shared" si="10"/>
        <v/>
      </c>
      <c r="Q115" s="107" t="str">
        <f t="shared" si="11"/>
        <v/>
      </c>
      <c r="R115" s="102" t="str">
        <f t="shared" si="12"/>
        <v/>
      </c>
      <c r="S115" s="110" t="b">
        <f t="shared" si="13"/>
        <v>0</v>
      </c>
      <c r="T115" s="111" t="str">
        <f t="shared" si="14"/>
        <v>FALSCH</v>
      </c>
      <c r="U115" s="111" t="str">
        <f t="shared" si="15"/>
        <v>FALSCH</v>
      </c>
      <c r="V115" s="111" t="str">
        <f t="shared" si="16"/>
        <v>FALSCH</v>
      </c>
      <c r="W115" s="112" t="b">
        <f t="shared" si="17"/>
        <v>0</v>
      </c>
    </row>
    <row r="116" spans="1:23" s="67" customFormat="1" ht="16.5" x14ac:dyDescent="0.3">
      <c r="A116" s="109">
        <v>107</v>
      </c>
      <c r="B116" s="95"/>
      <c r="C116" s="96"/>
      <c r="D116" s="94"/>
      <c r="E116" s="68"/>
      <c r="F116" s="69"/>
      <c r="G116" s="230"/>
      <c r="H116" s="237"/>
      <c r="I116" s="238"/>
      <c r="J116" s="126"/>
      <c r="K116" s="126"/>
      <c r="L116" s="126"/>
      <c r="M116" s="228"/>
      <c r="N116" s="214"/>
      <c r="O116" s="203"/>
      <c r="P116" s="209" t="str">
        <f t="shared" si="10"/>
        <v/>
      </c>
      <c r="Q116" s="107" t="str">
        <f t="shared" si="11"/>
        <v/>
      </c>
      <c r="R116" s="102" t="str">
        <f t="shared" si="12"/>
        <v/>
      </c>
      <c r="S116" s="110" t="b">
        <f t="shared" si="13"/>
        <v>0</v>
      </c>
      <c r="T116" s="111" t="str">
        <f t="shared" si="14"/>
        <v>FALSCH</v>
      </c>
      <c r="U116" s="111" t="str">
        <f t="shared" si="15"/>
        <v>FALSCH</v>
      </c>
      <c r="V116" s="111" t="str">
        <f t="shared" si="16"/>
        <v>FALSCH</v>
      </c>
      <c r="W116" s="112" t="b">
        <f t="shared" si="17"/>
        <v>0</v>
      </c>
    </row>
    <row r="117" spans="1:23" s="67" customFormat="1" ht="16.5" x14ac:dyDescent="0.3">
      <c r="A117" s="109">
        <v>108</v>
      </c>
      <c r="B117" s="95"/>
      <c r="C117" s="96"/>
      <c r="D117" s="94"/>
      <c r="E117" s="68"/>
      <c r="F117" s="69"/>
      <c r="G117" s="230"/>
      <c r="H117" s="237"/>
      <c r="I117" s="238"/>
      <c r="J117" s="126"/>
      <c r="K117" s="126"/>
      <c r="L117" s="126"/>
      <c r="M117" s="228"/>
      <c r="N117" s="214"/>
      <c r="O117" s="203"/>
      <c r="P117" s="209" t="str">
        <f t="shared" si="10"/>
        <v/>
      </c>
      <c r="Q117" s="107" t="str">
        <f t="shared" si="11"/>
        <v/>
      </c>
      <c r="R117" s="102" t="str">
        <f t="shared" si="12"/>
        <v/>
      </c>
      <c r="S117" s="110" t="b">
        <f t="shared" si="13"/>
        <v>0</v>
      </c>
      <c r="T117" s="111" t="str">
        <f t="shared" si="14"/>
        <v>FALSCH</v>
      </c>
      <c r="U117" s="111" t="str">
        <f t="shared" si="15"/>
        <v>FALSCH</v>
      </c>
      <c r="V117" s="111" t="str">
        <f t="shared" si="16"/>
        <v>FALSCH</v>
      </c>
      <c r="W117" s="112" t="b">
        <f t="shared" si="17"/>
        <v>0</v>
      </c>
    </row>
    <row r="118" spans="1:23" s="67" customFormat="1" ht="16.5" x14ac:dyDescent="0.3">
      <c r="A118" s="108">
        <v>109</v>
      </c>
      <c r="B118" s="95"/>
      <c r="C118" s="96"/>
      <c r="D118" s="94"/>
      <c r="E118" s="68"/>
      <c r="F118" s="69"/>
      <c r="G118" s="230"/>
      <c r="H118" s="237"/>
      <c r="I118" s="238"/>
      <c r="J118" s="126"/>
      <c r="K118" s="126"/>
      <c r="L118" s="126"/>
      <c r="M118" s="228"/>
      <c r="N118" s="214"/>
      <c r="O118" s="203"/>
      <c r="P118" s="209" t="str">
        <f t="shared" si="10"/>
        <v/>
      </c>
      <c r="Q118" s="107" t="str">
        <f t="shared" si="11"/>
        <v/>
      </c>
      <c r="R118" s="102" t="str">
        <f t="shared" si="12"/>
        <v/>
      </c>
      <c r="S118" s="110" t="b">
        <f t="shared" si="13"/>
        <v>0</v>
      </c>
      <c r="T118" s="111" t="str">
        <f t="shared" si="14"/>
        <v>FALSCH</v>
      </c>
      <c r="U118" s="111" t="str">
        <f t="shared" si="15"/>
        <v>FALSCH</v>
      </c>
      <c r="V118" s="111" t="str">
        <f t="shared" si="16"/>
        <v>FALSCH</v>
      </c>
      <c r="W118" s="112" t="b">
        <f t="shared" si="17"/>
        <v>0</v>
      </c>
    </row>
    <row r="119" spans="1:23" s="67" customFormat="1" ht="16.5" x14ac:dyDescent="0.3">
      <c r="A119" s="109">
        <v>110</v>
      </c>
      <c r="B119" s="95"/>
      <c r="C119" s="96"/>
      <c r="D119" s="94"/>
      <c r="E119" s="68"/>
      <c r="F119" s="69"/>
      <c r="G119" s="230"/>
      <c r="H119" s="237"/>
      <c r="I119" s="238"/>
      <c r="J119" s="126"/>
      <c r="K119" s="126"/>
      <c r="L119" s="126"/>
      <c r="M119" s="228"/>
      <c r="N119" s="214"/>
      <c r="O119" s="203"/>
      <c r="P119" s="209" t="str">
        <f t="shared" si="10"/>
        <v/>
      </c>
      <c r="Q119" s="107" t="str">
        <f t="shared" si="11"/>
        <v/>
      </c>
      <c r="R119" s="102" t="str">
        <f t="shared" si="12"/>
        <v/>
      </c>
      <c r="S119" s="110" t="b">
        <f t="shared" si="13"/>
        <v>0</v>
      </c>
      <c r="T119" s="111" t="str">
        <f t="shared" si="14"/>
        <v>FALSCH</v>
      </c>
      <c r="U119" s="111" t="str">
        <f t="shared" si="15"/>
        <v>FALSCH</v>
      </c>
      <c r="V119" s="111" t="str">
        <f t="shared" si="16"/>
        <v>FALSCH</v>
      </c>
      <c r="W119" s="112" t="b">
        <f t="shared" si="17"/>
        <v>0</v>
      </c>
    </row>
    <row r="120" spans="1:23" s="67" customFormat="1" ht="16.5" x14ac:dyDescent="0.3">
      <c r="A120" s="109">
        <v>111</v>
      </c>
      <c r="B120" s="95"/>
      <c r="C120" s="96"/>
      <c r="D120" s="94"/>
      <c r="E120" s="68"/>
      <c r="F120" s="69"/>
      <c r="G120" s="230"/>
      <c r="H120" s="237"/>
      <c r="I120" s="238"/>
      <c r="J120" s="126"/>
      <c r="K120" s="126"/>
      <c r="L120" s="126"/>
      <c r="M120" s="228"/>
      <c r="N120" s="214"/>
      <c r="O120" s="203"/>
      <c r="P120" s="209" t="str">
        <f t="shared" si="10"/>
        <v/>
      </c>
      <c r="Q120" s="107" t="str">
        <f t="shared" si="11"/>
        <v/>
      </c>
      <c r="R120" s="102" t="str">
        <f t="shared" si="12"/>
        <v/>
      </c>
      <c r="S120" s="110" t="b">
        <f t="shared" si="13"/>
        <v>0</v>
      </c>
      <c r="T120" s="111" t="str">
        <f t="shared" si="14"/>
        <v>FALSCH</v>
      </c>
      <c r="U120" s="111" t="str">
        <f t="shared" si="15"/>
        <v>FALSCH</v>
      </c>
      <c r="V120" s="111" t="str">
        <f t="shared" si="16"/>
        <v>FALSCH</v>
      </c>
      <c r="W120" s="112" t="b">
        <f t="shared" si="17"/>
        <v>0</v>
      </c>
    </row>
    <row r="121" spans="1:23" s="67" customFormat="1" ht="16.5" x14ac:dyDescent="0.3">
      <c r="A121" s="108">
        <v>112</v>
      </c>
      <c r="B121" s="95"/>
      <c r="C121" s="96"/>
      <c r="D121" s="94"/>
      <c r="E121" s="68"/>
      <c r="F121" s="69"/>
      <c r="G121" s="230"/>
      <c r="H121" s="237"/>
      <c r="I121" s="238"/>
      <c r="J121" s="126"/>
      <c r="K121" s="126"/>
      <c r="L121" s="126"/>
      <c r="M121" s="228"/>
      <c r="N121" s="214"/>
      <c r="O121" s="203"/>
      <c r="P121" s="209" t="str">
        <f t="shared" si="10"/>
        <v/>
      </c>
      <c r="Q121" s="107" t="str">
        <f t="shared" si="11"/>
        <v/>
      </c>
      <c r="R121" s="102" t="str">
        <f t="shared" si="12"/>
        <v/>
      </c>
      <c r="S121" s="110" t="b">
        <f t="shared" si="13"/>
        <v>0</v>
      </c>
      <c r="T121" s="111" t="str">
        <f t="shared" si="14"/>
        <v>FALSCH</v>
      </c>
      <c r="U121" s="111" t="str">
        <f t="shared" si="15"/>
        <v>FALSCH</v>
      </c>
      <c r="V121" s="111" t="str">
        <f t="shared" si="16"/>
        <v>FALSCH</v>
      </c>
      <c r="W121" s="112" t="b">
        <f t="shared" si="17"/>
        <v>0</v>
      </c>
    </row>
    <row r="122" spans="1:23" s="67" customFormat="1" ht="16.5" x14ac:dyDescent="0.3">
      <c r="A122" s="109">
        <v>113</v>
      </c>
      <c r="B122" s="95"/>
      <c r="C122" s="96"/>
      <c r="D122" s="94"/>
      <c r="E122" s="68"/>
      <c r="F122" s="69"/>
      <c r="G122" s="230"/>
      <c r="H122" s="237"/>
      <c r="I122" s="238"/>
      <c r="J122" s="126"/>
      <c r="K122" s="126"/>
      <c r="L122" s="126"/>
      <c r="M122" s="228"/>
      <c r="N122" s="214"/>
      <c r="O122" s="203"/>
      <c r="P122" s="209" t="str">
        <f t="shared" si="10"/>
        <v/>
      </c>
      <c r="Q122" s="107" t="str">
        <f t="shared" si="11"/>
        <v/>
      </c>
      <c r="R122" s="102" t="str">
        <f t="shared" si="12"/>
        <v/>
      </c>
      <c r="S122" s="110" t="b">
        <f t="shared" si="13"/>
        <v>0</v>
      </c>
      <c r="T122" s="111" t="str">
        <f t="shared" si="14"/>
        <v>FALSCH</v>
      </c>
      <c r="U122" s="111" t="str">
        <f t="shared" si="15"/>
        <v>FALSCH</v>
      </c>
      <c r="V122" s="111" t="str">
        <f t="shared" si="16"/>
        <v>FALSCH</v>
      </c>
      <c r="W122" s="112" t="b">
        <f t="shared" si="17"/>
        <v>0</v>
      </c>
    </row>
    <row r="123" spans="1:23" s="67" customFormat="1" ht="16.5" x14ac:dyDescent="0.3">
      <c r="A123" s="109">
        <v>114</v>
      </c>
      <c r="B123" s="95"/>
      <c r="C123" s="96"/>
      <c r="D123" s="94"/>
      <c r="E123" s="68"/>
      <c r="F123" s="69"/>
      <c r="G123" s="230"/>
      <c r="H123" s="237"/>
      <c r="I123" s="238"/>
      <c r="J123" s="126"/>
      <c r="K123" s="126"/>
      <c r="L123" s="126"/>
      <c r="M123" s="228"/>
      <c r="N123" s="214"/>
      <c r="O123" s="203"/>
      <c r="P123" s="209" t="str">
        <f t="shared" si="10"/>
        <v/>
      </c>
      <c r="Q123" s="107" t="str">
        <f t="shared" si="11"/>
        <v/>
      </c>
      <c r="R123" s="102" t="str">
        <f t="shared" si="12"/>
        <v/>
      </c>
      <c r="S123" s="110" t="b">
        <f t="shared" si="13"/>
        <v>0</v>
      </c>
      <c r="T123" s="111" t="str">
        <f t="shared" si="14"/>
        <v>FALSCH</v>
      </c>
      <c r="U123" s="111" t="str">
        <f t="shared" si="15"/>
        <v>FALSCH</v>
      </c>
      <c r="V123" s="111" t="str">
        <f t="shared" si="16"/>
        <v>FALSCH</v>
      </c>
      <c r="W123" s="112" t="b">
        <f t="shared" si="17"/>
        <v>0</v>
      </c>
    </row>
    <row r="124" spans="1:23" s="67" customFormat="1" ht="16.5" x14ac:dyDescent="0.3">
      <c r="A124" s="108">
        <v>115</v>
      </c>
      <c r="B124" s="95"/>
      <c r="C124" s="96"/>
      <c r="D124" s="94"/>
      <c r="E124" s="68"/>
      <c r="F124" s="69"/>
      <c r="G124" s="230"/>
      <c r="H124" s="237"/>
      <c r="I124" s="238"/>
      <c r="J124" s="126"/>
      <c r="K124" s="126"/>
      <c r="L124" s="126"/>
      <c r="M124" s="228"/>
      <c r="N124" s="214"/>
      <c r="O124" s="203"/>
      <c r="P124" s="209" t="str">
        <f t="shared" si="10"/>
        <v/>
      </c>
      <c r="Q124" s="107" t="str">
        <f t="shared" si="11"/>
        <v/>
      </c>
      <c r="R124" s="102" t="str">
        <f t="shared" si="12"/>
        <v/>
      </c>
      <c r="S124" s="110" t="b">
        <f t="shared" si="13"/>
        <v>0</v>
      </c>
      <c r="T124" s="111" t="str">
        <f t="shared" si="14"/>
        <v>FALSCH</v>
      </c>
      <c r="U124" s="111" t="str">
        <f t="shared" si="15"/>
        <v>FALSCH</v>
      </c>
      <c r="V124" s="111" t="str">
        <f t="shared" si="16"/>
        <v>FALSCH</v>
      </c>
      <c r="W124" s="112" t="b">
        <f t="shared" si="17"/>
        <v>0</v>
      </c>
    </row>
    <row r="125" spans="1:23" s="67" customFormat="1" ht="16.5" x14ac:dyDescent="0.3">
      <c r="A125" s="109">
        <v>116</v>
      </c>
      <c r="B125" s="95"/>
      <c r="C125" s="96"/>
      <c r="D125" s="94"/>
      <c r="E125" s="68"/>
      <c r="F125" s="69"/>
      <c r="G125" s="230"/>
      <c r="H125" s="237"/>
      <c r="I125" s="238"/>
      <c r="J125" s="126"/>
      <c r="K125" s="126"/>
      <c r="L125" s="126"/>
      <c r="M125" s="228"/>
      <c r="N125" s="214"/>
      <c r="O125" s="203"/>
      <c r="P125" s="209" t="str">
        <f t="shared" si="10"/>
        <v/>
      </c>
      <c r="Q125" s="107" t="str">
        <f t="shared" si="11"/>
        <v/>
      </c>
      <c r="R125" s="102" t="str">
        <f t="shared" si="12"/>
        <v/>
      </c>
      <c r="S125" s="110" t="b">
        <f t="shared" si="13"/>
        <v>0</v>
      </c>
      <c r="T125" s="111" t="str">
        <f t="shared" si="14"/>
        <v>FALSCH</v>
      </c>
      <c r="U125" s="111" t="str">
        <f t="shared" si="15"/>
        <v>FALSCH</v>
      </c>
      <c r="V125" s="111" t="str">
        <f t="shared" si="16"/>
        <v>FALSCH</v>
      </c>
      <c r="W125" s="112" t="b">
        <f t="shared" si="17"/>
        <v>0</v>
      </c>
    </row>
    <row r="126" spans="1:23" s="67" customFormat="1" ht="16.5" x14ac:dyDescent="0.3">
      <c r="A126" s="109">
        <v>117</v>
      </c>
      <c r="B126" s="95"/>
      <c r="C126" s="96"/>
      <c r="D126" s="94"/>
      <c r="E126" s="68"/>
      <c r="F126" s="69"/>
      <c r="G126" s="230"/>
      <c r="H126" s="237"/>
      <c r="I126" s="238"/>
      <c r="J126" s="126"/>
      <c r="K126" s="126"/>
      <c r="L126" s="126"/>
      <c r="M126" s="228"/>
      <c r="N126" s="214"/>
      <c r="O126" s="203"/>
      <c r="P126" s="209" t="str">
        <f t="shared" si="10"/>
        <v/>
      </c>
      <c r="Q126" s="107" t="str">
        <f t="shared" si="11"/>
        <v/>
      </c>
      <c r="R126" s="102" t="str">
        <f t="shared" si="12"/>
        <v/>
      </c>
      <c r="S126" s="110" t="b">
        <f t="shared" si="13"/>
        <v>0</v>
      </c>
      <c r="T126" s="111" t="str">
        <f t="shared" si="14"/>
        <v>FALSCH</v>
      </c>
      <c r="U126" s="111" t="str">
        <f t="shared" si="15"/>
        <v>FALSCH</v>
      </c>
      <c r="V126" s="111" t="str">
        <f t="shared" si="16"/>
        <v>FALSCH</v>
      </c>
      <c r="W126" s="112" t="b">
        <f t="shared" si="17"/>
        <v>0</v>
      </c>
    </row>
    <row r="127" spans="1:23" s="67" customFormat="1" ht="16.5" x14ac:dyDescent="0.3">
      <c r="A127" s="108">
        <v>118</v>
      </c>
      <c r="B127" s="95"/>
      <c r="C127" s="96"/>
      <c r="D127" s="94"/>
      <c r="E127" s="68"/>
      <c r="F127" s="69"/>
      <c r="G127" s="230"/>
      <c r="H127" s="237"/>
      <c r="I127" s="238"/>
      <c r="J127" s="126"/>
      <c r="K127" s="126"/>
      <c r="L127" s="126"/>
      <c r="M127" s="228"/>
      <c r="N127" s="214"/>
      <c r="O127" s="203"/>
      <c r="P127" s="209" t="str">
        <f t="shared" si="10"/>
        <v/>
      </c>
      <c r="Q127" s="107" t="str">
        <f t="shared" si="11"/>
        <v/>
      </c>
      <c r="R127" s="102" t="str">
        <f t="shared" si="12"/>
        <v/>
      </c>
      <c r="S127" s="110" t="b">
        <f t="shared" si="13"/>
        <v>0</v>
      </c>
      <c r="T127" s="111" t="str">
        <f t="shared" si="14"/>
        <v>FALSCH</v>
      </c>
      <c r="U127" s="111" t="str">
        <f t="shared" si="15"/>
        <v>FALSCH</v>
      </c>
      <c r="V127" s="111" t="str">
        <f t="shared" si="16"/>
        <v>FALSCH</v>
      </c>
      <c r="W127" s="112" t="b">
        <f t="shared" si="17"/>
        <v>0</v>
      </c>
    </row>
    <row r="128" spans="1:23" s="67" customFormat="1" ht="16.5" x14ac:dyDescent="0.3">
      <c r="A128" s="109">
        <v>119</v>
      </c>
      <c r="B128" s="95"/>
      <c r="C128" s="96"/>
      <c r="D128" s="94"/>
      <c r="E128" s="68"/>
      <c r="F128" s="69"/>
      <c r="G128" s="230"/>
      <c r="H128" s="237"/>
      <c r="I128" s="238"/>
      <c r="J128" s="126"/>
      <c r="K128" s="126"/>
      <c r="L128" s="126"/>
      <c r="M128" s="228"/>
      <c r="N128" s="214"/>
      <c r="O128" s="203"/>
      <c r="P128" s="209" t="str">
        <f t="shared" si="10"/>
        <v/>
      </c>
      <c r="Q128" s="107" t="str">
        <f t="shared" si="11"/>
        <v/>
      </c>
      <c r="R128" s="102" t="str">
        <f t="shared" si="12"/>
        <v/>
      </c>
      <c r="S128" s="110" t="b">
        <f t="shared" si="13"/>
        <v>0</v>
      </c>
      <c r="T128" s="111" t="str">
        <f t="shared" si="14"/>
        <v>FALSCH</v>
      </c>
      <c r="U128" s="111" t="str">
        <f t="shared" si="15"/>
        <v>FALSCH</v>
      </c>
      <c r="V128" s="111" t="str">
        <f t="shared" si="16"/>
        <v>FALSCH</v>
      </c>
      <c r="W128" s="112" t="b">
        <f t="shared" si="17"/>
        <v>0</v>
      </c>
    </row>
    <row r="129" spans="1:23" s="67" customFormat="1" ht="16.5" x14ac:dyDescent="0.3">
      <c r="A129" s="109">
        <v>120</v>
      </c>
      <c r="B129" s="95"/>
      <c r="C129" s="96"/>
      <c r="D129" s="94"/>
      <c r="E129" s="68"/>
      <c r="F129" s="69"/>
      <c r="G129" s="230"/>
      <c r="H129" s="237"/>
      <c r="I129" s="238"/>
      <c r="J129" s="126"/>
      <c r="K129" s="126"/>
      <c r="L129" s="126"/>
      <c r="M129" s="228"/>
      <c r="N129" s="214"/>
      <c r="O129" s="203"/>
      <c r="P129" s="209" t="str">
        <f t="shared" si="10"/>
        <v/>
      </c>
      <c r="Q129" s="107" t="str">
        <f t="shared" si="11"/>
        <v/>
      </c>
      <c r="R129" s="102" t="str">
        <f t="shared" si="12"/>
        <v/>
      </c>
      <c r="S129" s="110" t="b">
        <f t="shared" si="13"/>
        <v>0</v>
      </c>
      <c r="T129" s="111" t="str">
        <f t="shared" si="14"/>
        <v>FALSCH</v>
      </c>
      <c r="U129" s="111" t="str">
        <f t="shared" si="15"/>
        <v>FALSCH</v>
      </c>
      <c r="V129" s="111" t="str">
        <f t="shared" si="16"/>
        <v>FALSCH</v>
      </c>
      <c r="W129" s="112" t="b">
        <f t="shared" si="17"/>
        <v>0</v>
      </c>
    </row>
    <row r="130" spans="1:23" s="67" customFormat="1" ht="16.5" x14ac:dyDescent="0.3">
      <c r="A130" s="108">
        <v>121</v>
      </c>
      <c r="B130" s="95"/>
      <c r="C130" s="96"/>
      <c r="D130" s="94"/>
      <c r="E130" s="68"/>
      <c r="F130" s="69"/>
      <c r="G130" s="230"/>
      <c r="H130" s="237"/>
      <c r="I130" s="238"/>
      <c r="J130" s="126"/>
      <c r="K130" s="126"/>
      <c r="L130" s="126"/>
      <c r="M130" s="228"/>
      <c r="N130" s="214"/>
      <c r="O130" s="203"/>
      <c r="P130" s="209" t="str">
        <f t="shared" si="10"/>
        <v/>
      </c>
      <c r="Q130" s="107" t="str">
        <f t="shared" si="11"/>
        <v/>
      </c>
      <c r="R130" s="102" t="str">
        <f t="shared" si="12"/>
        <v/>
      </c>
      <c r="S130" s="110" t="b">
        <f t="shared" si="13"/>
        <v>0</v>
      </c>
      <c r="T130" s="111" t="str">
        <f t="shared" si="14"/>
        <v>FALSCH</v>
      </c>
      <c r="U130" s="111" t="str">
        <f t="shared" si="15"/>
        <v>FALSCH</v>
      </c>
      <c r="V130" s="111" t="str">
        <f t="shared" si="16"/>
        <v>FALSCH</v>
      </c>
      <c r="W130" s="112" t="b">
        <f t="shared" si="17"/>
        <v>0</v>
      </c>
    </row>
    <row r="131" spans="1:23" s="67" customFormat="1" ht="16.5" x14ac:dyDescent="0.3">
      <c r="A131" s="109">
        <v>122</v>
      </c>
      <c r="B131" s="95"/>
      <c r="C131" s="96"/>
      <c r="D131" s="94"/>
      <c r="E131" s="68"/>
      <c r="F131" s="69"/>
      <c r="G131" s="230"/>
      <c r="H131" s="237"/>
      <c r="I131" s="238"/>
      <c r="J131" s="126"/>
      <c r="K131" s="126"/>
      <c r="L131" s="126"/>
      <c r="M131" s="228"/>
      <c r="N131" s="214"/>
      <c r="O131" s="203"/>
      <c r="P131" s="209" t="str">
        <f t="shared" si="10"/>
        <v/>
      </c>
      <c r="Q131" s="107" t="str">
        <f t="shared" si="11"/>
        <v/>
      </c>
      <c r="R131" s="102" t="str">
        <f t="shared" si="12"/>
        <v/>
      </c>
      <c r="S131" s="110" t="b">
        <f t="shared" si="13"/>
        <v>0</v>
      </c>
      <c r="T131" s="111" t="str">
        <f t="shared" si="14"/>
        <v>FALSCH</v>
      </c>
      <c r="U131" s="111" t="str">
        <f t="shared" si="15"/>
        <v>FALSCH</v>
      </c>
      <c r="V131" s="111" t="str">
        <f t="shared" si="16"/>
        <v>FALSCH</v>
      </c>
      <c r="W131" s="112" t="b">
        <f t="shared" si="17"/>
        <v>0</v>
      </c>
    </row>
    <row r="132" spans="1:23" s="67" customFormat="1" ht="16.5" x14ac:dyDescent="0.3">
      <c r="A132" s="109">
        <v>123</v>
      </c>
      <c r="B132" s="95"/>
      <c r="C132" s="96"/>
      <c r="D132" s="94"/>
      <c r="E132" s="68"/>
      <c r="F132" s="69"/>
      <c r="G132" s="230"/>
      <c r="H132" s="237"/>
      <c r="I132" s="238"/>
      <c r="J132" s="126"/>
      <c r="K132" s="126"/>
      <c r="L132" s="126"/>
      <c r="M132" s="228"/>
      <c r="N132" s="214"/>
      <c r="O132" s="203"/>
      <c r="P132" s="209" t="str">
        <f t="shared" si="10"/>
        <v/>
      </c>
      <c r="Q132" s="107" t="str">
        <f t="shared" si="11"/>
        <v/>
      </c>
      <c r="R132" s="102" t="str">
        <f t="shared" si="12"/>
        <v/>
      </c>
      <c r="S132" s="110" t="b">
        <f t="shared" si="13"/>
        <v>0</v>
      </c>
      <c r="T132" s="111" t="str">
        <f t="shared" si="14"/>
        <v>FALSCH</v>
      </c>
      <c r="U132" s="111" t="str">
        <f t="shared" si="15"/>
        <v>FALSCH</v>
      </c>
      <c r="V132" s="111" t="str">
        <f t="shared" si="16"/>
        <v>FALSCH</v>
      </c>
      <c r="W132" s="112" t="b">
        <f t="shared" si="17"/>
        <v>0</v>
      </c>
    </row>
    <row r="133" spans="1:23" s="67" customFormat="1" ht="16.5" x14ac:dyDescent="0.3">
      <c r="A133" s="108">
        <v>124</v>
      </c>
      <c r="B133" s="95"/>
      <c r="C133" s="96"/>
      <c r="D133" s="94"/>
      <c r="E133" s="68"/>
      <c r="F133" s="69"/>
      <c r="G133" s="230"/>
      <c r="H133" s="237"/>
      <c r="I133" s="238"/>
      <c r="J133" s="126"/>
      <c r="K133" s="126"/>
      <c r="L133" s="126"/>
      <c r="M133" s="228"/>
      <c r="N133" s="214"/>
      <c r="O133" s="203"/>
      <c r="P133" s="209" t="str">
        <f t="shared" si="10"/>
        <v/>
      </c>
      <c r="Q133" s="107" t="str">
        <f t="shared" si="11"/>
        <v/>
      </c>
      <c r="R133" s="102" t="str">
        <f t="shared" si="12"/>
        <v/>
      </c>
      <c r="S133" s="110" t="b">
        <f t="shared" si="13"/>
        <v>0</v>
      </c>
      <c r="T133" s="111" t="str">
        <f t="shared" si="14"/>
        <v>FALSCH</v>
      </c>
      <c r="U133" s="111" t="str">
        <f t="shared" si="15"/>
        <v>FALSCH</v>
      </c>
      <c r="V133" s="111" t="str">
        <f t="shared" si="16"/>
        <v>FALSCH</v>
      </c>
      <c r="W133" s="112" t="b">
        <f t="shared" si="17"/>
        <v>0</v>
      </c>
    </row>
    <row r="134" spans="1:23" s="67" customFormat="1" ht="16.5" x14ac:dyDescent="0.3">
      <c r="A134" s="109">
        <v>125</v>
      </c>
      <c r="B134" s="95"/>
      <c r="C134" s="96"/>
      <c r="D134" s="94"/>
      <c r="E134" s="68"/>
      <c r="F134" s="69"/>
      <c r="G134" s="230"/>
      <c r="H134" s="237"/>
      <c r="I134" s="238"/>
      <c r="J134" s="126"/>
      <c r="K134" s="126"/>
      <c r="L134" s="126"/>
      <c r="M134" s="228"/>
      <c r="N134" s="214"/>
      <c r="O134" s="203"/>
      <c r="P134" s="209" t="str">
        <f t="shared" si="10"/>
        <v/>
      </c>
      <c r="Q134" s="107" t="str">
        <f t="shared" si="11"/>
        <v/>
      </c>
      <c r="R134" s="102" t="str">
        <f t="shared" si="12"/>
        <v/>
      </c>
      <c r="S134" s="110" t="b">
        <f t="shared" si="13"/>
        <v>0</v>
      </c>
      <c r="T134" s="111" t="str">
        <f t="shared" si="14"/>
        <v>FALSCH</v>
      </c>
      <c r="U134" s="111" t="str">
        <f t="shared" si="15"/>
        <v>FALSCH</v>
      </c>
      <c r="V134" s="111" t="str">
        <f t="shared" si="16"/>
        <v>FALSCH</v>
      </c>
      <c r="W134" s="112" t="b">
        <f t="shared" si="17"/>
        <v>0</v>
      </c>
    </row>
    <row r="135" spans="1:23" s="67" customFormat="1" ht="16.5" x14ac:dyDescent="0.3">
      <c r="A135" s="109">
        <v>126</v>
      </c>
      <c r="B135" s="95"/>
      <c r="C135" s="96"/>
      <c r="D135" s="94"/>
      <c r="E135" s="68"/>
      <c r="F135" s="69"/>
      <c r="G135" s="230"/>
      <c r="H135" s="237"/>
      <c r="I135" s="238"/>
      <c r="J135" s="126"/>
      <c r="K135" s="126"/>
      <c r="L135" s="126"/>
      <c r="M135" s="228"/>
      <c r="N135" s="214"/>
      <c r="O135" s="203"/>
      <c r="P135" s="209" t="str">
        <f t="shared" si="10"/>
        <v/>
      </c>
      <c r="Q135" s="107" t="str">
        <f t="shared" si="11"/>
        <v/>
      </c>
      <c r="R135" s="102" t="str">
        <f t="shared" si="12"/>
        <v/>
      </c>
      <c r="S135" s="110" t="b">
        <f t="shared" si="13"/>
        <v>0</v>
      </c>
      <c r="T135" s="111" t="str">
        <f t="shared" si="14"/>
        <v>FALSCH</v>
      </c>
      <c r="U135" s="111" t="str">
        <f t="shared" si="15"/>
        <v>FALSCH</v>
      </c>
      <c r="V135" s="111" t="str">
        <f t="shared" si="16"/>
        <v>FALSCH</v>
      </c>
      <c r="W135" s="112" t="b">
        <f t="shared" si="17"/>
        <v>0</v>
      </c>
    </row>
    <row r="136" spans="1:23" s="67" customFormat="1" ht="16.5" x14ac:dyDescent="0.3">
      <c r="A136" s="108">
        <v>127</v>
      </c>
      <c r="B136" s="95"/>
      <c r="C136" s="96"/>
      <c r="D136" s="94"/>
      <c r="E136" s="68"/>
      <c r="F136" s="69"/>
      <c r="G136" s="230"/>
      <c r="H136" s="237"/>
      <c r="I136" s="238"/>
      <c r="J136" s="126"/>
      <c r="K136" s="126"/>
      <c r="L136" s="126"/>
      <c r="M136" s="228"/>
      <c r="N136" s="214"/>
      <c r="O136" s="203"/>
      <c r="P136" s="209" t="str">
        <f t="shared" si="10"/>
        <v/>
      </c>
      <c r="Q136" s="107" t="str">
        <f t="shared" si="11"/>
        <v/>
      </c>
      <c r="R136" s="102" t="str">
        <f t="shared" si="12"/>
        <v/>
      </c>
      <c r="S136" s="110" t="b">
        <f t="shared" si="13"/>
        <v>0</v>
      </c>
      <c r="T136" s="111" t="str">
        <f t="shared" si="14"/>
        <v>FALSCH</v>
      </c>
      <c r="U136" s="111" t="str">
        <f t="shared" si="15"/>
        <v>FALSCH</v>
      </c>
      <c r="V136" s="111" t="str">
        <f t="shared" si="16"/>
        <v>FALSCH</v>
      </c>
      <c r="W136" s="112" t="b">
        <f t="shared" si="17"/>
        <v>0</v>
      </c>
    </row>
    <row r="137" spans="1:23" s="67" customFormat="1" ht="16.5" x14ac:dyDescent="0.3">
      <c r="A137" s="109">
        <v>128</v>
      </c>
      <c r="B137" s="95"/>
      <c r="C137" s="96"/>
      <c r="D137" s="94"/>
      <c r="E137" s="68"/>
      <c r="F137" s="69"/>
      <c r="G137" s="230"/>
      <c r="H137" s="237"/>
      <c r="I137" s="238"/>
      <c r="J137" s="126"/>
      <c r="K137" s="126"/>
      <c r="L137" s="126"/>
      <c r="M137" s="228"/>
      <c r="N137" s="214"/>
      <c r="O137" s="203"/>
      <c r="P137" s="209" t="str">
        <f t="shared" si="10"/>
        <v/>
      </c>
      <c r="Q137" s="107" t="str">
        <f t="shared" si="11"/>
        <v/>
      </c>
      <c r="R137" s="102" t="str">
        <f t="shared" si="12"/>
        <v/>
      </c>
      <c r="S137" s="110" t="b">
        <f t="shared" si="13"/>
        <v>0</v>
      </c>
      <c r="T137" s="111" t="str">
        <f t="shared" si="14"/>
        <v>FALSCH</v>
      </c>
      <c r="U137" s="111" t="str">
        <f t="shared" si="15"/>
        <v>FALSCH</v>
      </c>
      <c r="V137" s="111" t="str">
        <f t="shared" si="16"/>
        <v>FALSCH</v>
      </c>
      <c r="W137" s="112" t="b">
        <f t="shared" si="17"/>
        <v>0</v>
      </c>
    </row>
    <row r="138" spans="1:23" s="67" customFormat="1" ht="16.5" x14ac:dyDescent="0.3">
      <c r="A138" s="109">
        <v>129</v>
      </c>
      <c r="B138" s="95"/>
      <c r="C138" s="96"/>
      <c r="D138" s="94"/>
      <c r="E138" s="68"/>
      <c r="F138" s="69"/>
      <c r="G138" s="230"/>
      <c r="H138" s="237"/>
      <c r="I138" s="238"/>
      <c r="J138" s="126"/>
      <c r="K138" s="126"/>
      <c r="L138" s="126"/>
      <c r="M138" s="228"/>
      <c r="N138" s="214"/>
      <c r="O138" s="203"/>
      <c r="P138" s="209" t="str">
        <f t="shared" ref="P138:P201" si="18">IF(H138&lt;&gt;"",VLOOKUP(H138,ListOfClubs,2,FALSE),"")</f>
        <v/>
      </c>
      <c r="Q138" s="107" t="str">
        <f t="shared" ref="Q138:Q201" si="19">IF(I138&lt;&gt;"",VLOOKUP(I138,Verband,2,FALSE),"")</f>
        <v/>
      </c>
      <c r="R138" s="102" t="str">
        <f t="shared" ref="R138:R201" si="20">IF(N138&lt;&gt;"",VLOOKUP(N138,Wbw_List,2,FALSE),"")</f>
        <v/>
      </c>
      <c r="S138" s="110" t="b">
        <f t="shared" ref="S138:S201" si="21">IF(N138&lt;&gt;"",VLOOKUP(N138,Wbw_List,5))</f>
        <v>0</v>
      </c>
      <c r="T138" s="111" t="str">
        <f t="shared" ref="T138:T201" si="22">IF(E138&lt;&gt;"",F138&amp;" "&amp;E138,"FALSCH")</f>
        <v>FALSCH</v>
      </c>
      <c r="U138" s="111" t="str">
        <f t="shared" ref="U138:U201" si="23">IF(H138&lt;&gt;"",IFERROR(VLOOKUP(H138,ListOfClubs,1,FALSE),H138),"FALSCH")</f>
        <v>FALSCH</v>
      </c>
      <c r="V138" s="111" t="str">
        <f t="shared" ref="V138:V201" si="24">IF(I138&lt;&gt;"",I138,"FALSCH")</f>
        <v>FALSCH</v>
      </c>
      <c r="W138" s="112" t="b">
        <f t="shared" ref="W138:W201" si="25">IF(N138&lt;&gt;"",VLOOKUP(VLOOKUP(N138,Wbw_List,3),Disziplinen,3))</f>
        <v>0</v>
      </c>
    </row>
    <row r="139" spans="1:23" s="67" customFormat="1" ht="16.5" x14ac:dyDescent="0.3">
      <c r="A139" s="108">
        <v>130</v>
      </c>
      <c r="B139" s="95"/>
      <c r="C139" s="96"/>
      <c r="D139" s="94"/>
      <c r="E139" s="68"/>
      <c r="F139" s="69"/>
      <c r="G139" s="230"/>
      <c r="H139" s="237"/>
      <c r="I139" s="238"/>
      <c r="J139" s="126"/>
      <c r="K139" s="126"/>
      <c r="L139" s="126"/>
      <c r="M139" s="228"/>
      <c r="N139" s="214"/>
      <c r="O139" s="203"/>
      <c r="P139" s="209" t="str">
        <f t="shared" si="18"/>
        <v/>
      </c>
      <c r="Q139" s="107" t="str">
        <f t="shared" si="19"/>
        <v/>
      </c>
      <c r="R139" s="102" t="str">
        <f t="shared" si="20"/>
        <v/>
      </c>
      <c r="S139" s="110" t="b">
        <f t="shared" si="21"/>
        <v>0</v>
      </c>
      <c r="T139" s="111" t="str">
        <f t="shared" si="22"/>
        <v>FALSCH</v>
      </c>
      <c r="U139" s="111" t="str">
        <f t="shared" si="23"/>
        <v>FALSCH</v>
      </c>
      <c r="V139" s="111" t="str">
        <f t="shared" si="24"/>
        <v>FALSCH</v>
      </c>
      <c r="W139" s="112" t="b">
        <f t="shared" si="25"/>
        <v>0</v>
      </c>
    </row>
    <row r="140" spans="1:23" s="67" customFormat="1" ht="16.5" x14ac:dyDescent="0.3">
      <c r="A140" s="109">
        <v>131</v>
      </c>
      <c r="B140" s="95"/>
      <c r="C140" s="96"/>
      <c r="D140" s="94"/>
      <c r="E140" s="68"/>
      <c r="F140" s="69"/>
      <c r="G140" s="230"/>
      <c r="H140" s="237"/>
      <c r="I140" s="238"/>
      <c r="J140" s="126"/>
      <c r="K140" s="126"/>
      <c r="L140" s="126"/>
      <c r="M140" s="228"/>
      <c r="N140" s="214"/>
      <c r="O140" s="203"/>
      <c r="P140" s="209" t="str">
        <f t="shared" si="18"/>
        <v/>
      </c>
      <c r="Q140" s="107" t="str">
        <f t="shared" si="19"/>
        <v/>
      </c>
      <c r="R140" s="102" t="str">
        <f t="shared" si="20"/>
        <v/>
      </c>
      <c r="S140" s="110" t="b">
        <f t="shared" si="21"/>
        <v>0</v>
      </c>
      <c r="T140" s="111" t="str">
        <f t="shared" si="22"/>
        <v>FALSCH</v>
      </c>
      <c r="U140" s="111" t="str">
        <f t="shared" si="23"/>
        <v>FALSCH</v>
      </c>
      <c r="V140" s="111" t="str">
        <f t="shared" si="24"/>
        <v>FALSCH</v>
      </c>
      <c r="W140" s="112" t="b">
        <f t="shared" si="25"/>
        <v>0</v>
      </c>
    </row>
    <row r="141" spans="1:23" s="67" customFormat="1" ht="16.5" x14ac:dyDescent="0.3">
      <c r="A141" s="109">
        <v>132</v>
      </c>
      <c r="B141" s="95"/>
      <c r="C141" s="96"/>
      <c r="D141" s="94"/>
      <c r="E141" s="68"/>
      <c r="F141" s="69"/>
      <c r="G141" s="230"/>
      <c r="H141" s="237"/>
      <c r="I141" s="238"/>
      <c r="J141" s="126"/>
      <c r="K141" s="126"/>
      <c r="L141" s="126"/>
      <c r="M141" s="228"/>
      <c r="N141" s="214"/>
      <c r="O141" s="203"/>
      <c r="P141" s="209" t="str">
        <f t="shared" si="18"/>
        <v/>
      </c>
      <c r="Q141" s="107" t="str">
        <f t="shared" si="19"/>
        <v/>
      </c>
      <c r="R141" s="102" t="str">
        <f t="shared" si="20"/>
        <v/>
      </c>
      <c r="S141" s="110" t="b">
        <f t="shared" si="21"/>
        <v>0</v>
      </c>
      <c r="T141" s="111" t="str">
        <f t="shared" si="22"/>
        <v>FALSCH</v>
      </c>
      <c r="U141" s="111" t="str">
        <f t="shared" si="23"/>
        <v>FALSCH</v>
      </c>
      <c r="V141" s="111" t="str">
        <f t="shared" si="24"/>
        <v>FALSCH</v>
      </c>
      <c r="W141" s="112" t="b">
        <f t="shared" si="25"/>
        <v>0</v>
      </c>
    </row>
    <row r="142" spans="1:23" s="67" customFormat="1" ht="16.5" x14ac:dyDescent="0.3">
      <c r="A142" s="108">
        <v>133</v>
      </c>
      <c r="B142" s="95"/>
      <c r="C142" s="96"/>
      <c r="D142" s="94"/>
      <c r="E142" s="68"/>
      <c r="F142" s="69"/>
      <c r="G142" s="230"/>
      <c r="H142" s="237"/>
      <c r="I142" s="238"/>
      <c r="J142" s="126"/>
      <c r="K142" s="126"/>
      <c r="L142" s="126"/>
      <c r="M142" s="228"/>
      <c r="N142" s="214"/>
      <c r="O142" s="203"/>
      <c r="P142" s="209" t="str">
        <f t="shared" si="18"/>
        <v/>
      </c>
      <c r="Q142" s="107" t="str">
        <f t="shared" si="19"/>
        <v/>
      </c>
      <c r="R142" s="102" t="str">
        <f t="shared" si="20"/>
        <v/>
      </c>
      <c r="S142" s="110" t="b">
        <f t="shared" si="21"/>
        <v>0</v>
      </c>
      <c r="T142" s="111" t="str">
        <f t="shared" si="22"/>
        <v>FALSCH</v>
      </c>
      <c r="U142" s="111" t="str">
        <f t="shared" si="23"/>
        <v>FALSCH</v>
      </c>
      <c r="V142" s="111" t="str">
        <f t="shared" si="24"/>
        <v>FALSCH</v>
      </c>
      <c r="W142" s="112" t="b">
        <f t="shared" si="25"/>
        <v>0</v>
      </c>
    </row>
    <row r="143" spans="1:23" s="67" customFormat="1" ht="16.5" x14ac:dyDescent="0.3">
      <c r="A143" s="109">
        <v>134</v>
      </c>
      <c r="B143" s="95"/>
      <c r="C143" s="96"/>
      <c r="D143" s="94"/>
      <c r="E143" s="68"/>
      <c r="F143" s="69"/>
      <c r="G143" s="230"/>
      <c r="H143" s="237"/>
      <c r="I143" s="238"/>
      <c r="J143" s="126"/>
      <c r="K143" s="126"/>
      <c r="L143" s="126"/>
      <c r="M143" s="228"/>
      <c r="N143" s="214"/>
      <c r="O143" s="203"/>
      <c r="P143" s="209" t="str">
        <f t="shared" si="18"/>
        <v/>
      </c>
      <c r="Q143" s="107" t="str">
        <f t="shared" si="19"/>
        <v/>
      </c>
      <c r="R143" s="102" t="str">
        <f t="shared" si="20"/>
        <v/>
      </c>
      <c r="S143" s="110" t="b">
        <f t="shared" si="21"/>
        <v>0</v>
      </c>
      <c r="T143" s="111" t="str">
        <f t="shared" si="22"/>
        <v>FALSCH</v>
      </c>
      <c r="U143" s="111" t="str">
        <f t="shared" si="23"/>
        <v>FALSCH</v>
      </c>
      <c r="V143" s="111" t="str">
        <f t="shared" si="24"/>
        <v>FALSCH</v>
      </c>
      <c r="W143" s="112" t="b">
        <f t="shared" si="25"/>
        <v>0</v>
      </c>
    </row>
    <row r="144" spans="1:23" s="67" customFormat="1" ht="16.5" x14ac:dyDescent="0.3">
      <c r="A144" s="109">
        <v>135</v>
      </c>
      <c r="B144" s="95"/>
      <c r="C144" s="96"/>
      <c r="D144" s="94"/>
      <c r="E144" s="68"/>
      <c r="F144" s="69"/>
      <c r="G144" s="230"/>
      <c r="H144" s="237"/>
      <c r="I144" s="238"/>
      <c r="J144" s="126"/>
      <c r="K144" s="126"/>
      <c r="L144" s="126"/>
      <c r="M144" s="228"/>
      <c r="N144" s="214"/>
      <c r="O144" s="203"/>
      <c r="P144" s="209" t="str">
        <f t="shared" si="18"/>
        <v/>
      </c>
      <c r="Q144" s="107" t="str">
        <f t="shared" si="19"/>
        <v/>
      </c>
      <c r="R144" s="102" t="str">
        <f t="shared" si="20"/>
        <v/>
      </c>
      <c r="S144" s="110" t="b">
        <f t="shared" si="21"/>
        <v>0</v>
      </c>
      <c r="T144" s="111" t="str">
        <f t="shared" si="22"/>
        <v>FALSCH</v>
      </c>
      <c r="U144" s="111" t="str">
        <f t="shared" si="23"/>
        <v>FALSCH</v>
      </c>
      <c r="V144" s="111" t="str">
        <f t="shared" si="24"/>
        <v>FALSCH</v>
      </c>
      <c r="W144" s="112" t="b">
        <f t="shared" si="25"/>
        <v>0</v>
      </c>
    </row>
    <row r="145" spans="1:23" s="67" customFormat="1" ht="16.5" x14ac:dyDescent="0.3">
      <c r="A145" s="108">
        <v>136</v>
      </c>
      <c r="B145" s="95"/>
      <c r="C145" s="96"/>
      <c r="D145" s="94"/>
      <c r="E145" s="68"/>
      <c r="F145" s="69"/>
      <c r="G145" s="230"/>
      <c r="H145" s="237"/>
      <c r="I145" s="238"/>
      <c r="J145" s="126"/>
      <c r="K145" s="126"/>
      <c r="L145" s="126"/>
      <c r="M145" s="228"/>
      <c r="N145" s="214"/>
      <c r="O145" s="203"/>
      <c r="P145" s="209" t="str">
        <f t="shared" si="18"/>
        <v/>
      </c>
      <c r="Q145" s="107" t="str">
        <f t="shared" si="19"/>
        <v/>
      </c>
      <c r="R145" s="102" t="str">
        <f t="shared" si="20"/>
        <v/>
      </c>
      <c r="S145" s="110" t="b">
        <f t="shared" si="21"/>
        <v>0</v>
      </c>
      <c r="T145" s="111" t="str">
        <f t="shared" si="22"/>
        <v>FALSCH</v>
      </c>
      <c r="U145" s="111" t="str">
        <f t="shared" si="23"/>
        <v>FALSCH</v>
      </c>
      <c r="V145" s="111" t="str">
        <f t="shared" si="24"/>
        <v>FALSCH</v>
      </c>
      <c r="W145" s="112" t="b">
        <f t="shared" si="25"/>
        <v>0</v>
      </c>
    </row>
    <row r="146" spans="1:23" s="67" customFormat="1" ht="16.5" x14ac:dyDescent="0.3">
      <c r="A146" s="109">
        <v>137</v>
      </c>
      <c r="B146" s="95"/>
      <c r="C146" s="96"/>
      <c r="D146" s="94"/>
      <c r="E146" s="68"/>
      <c r="F146" s="69"/>
      <c r="G146" s="230"/>
      <c r="H146" s="237"/>
      <c r="I146" s="238"/>
      <c r="J146" s="126"/>
      <c r="K146" s="126"/>
      <c r="L146" s="126"/>
      <c r="M146" s="228"/>
      <c r="N146" s="214"/>
      <c r="O146" s="203"/>
      <c r="P146" s="209" t="str">
        <f t="shared" si="18"/>
        <v/>
      </c>
      <c r="Q146" s="107" t="str">
        <f t="shared" si="19"/>
        <v/>
      </c>
      <c r="R146" s="102" t="str">
        <f t="shared" si="20"/>
        <v/>
      </c>
      <c r="S146" s="110" t="b">
        <f t="shared" si="21"/>
        <v>0</v>
      </c>
      <c r="T146" s="111" t="str">
        <f t="shared" si="22"/>
        <v>FALSCH</v>
      </c>
      <c r="U146" s="111" t="str">
        <f t="shared" si="23"/>
        <v>FALSCH</v>
      </c>
      <c r="V146" s="111" t="str">
        <f t="shared" si="24"/>
        <v>FALSCH</v>
      </c>
      <c r="W146" s="112" t="b">
        <f t="shared" si="25"/>
        <v>0</v>
      </c>
    </row>
    <row r="147" spans="1:23" s="67" customFormat="1" ht="16.5" x14ac:dyDescent="0.3">
      <c r="A147" s="109">
        <v>138</v>
      </c>
      <c r="B147" s="95"/>
      <c r="C147" s="96"/>
      <c r="D147" s="94"/>
      <c r="E147" s="68"/>
      <c r="F147" s="69"/>
      <c r="G147" s="230"/>
      <c r="H147" s="237"/>
      <c r="I147" s="238"/>
      <c r="J147" s="126"/>
      <c r="K147" s="126"/>
      <c r="L147" s="126"/>
      <c r="M147" s="228"/>
      <c r="N147" s="214"/>
      <c r="O147" s="203"/>
      <c r="P147" s="209" t="str">
        <f t="shared" si="18"/>
        <v/>
      </c>
      <c r="Q147" s="107" t="str">
        <f t="shared" si="19"/>
        <v/>
      </c>
      <c r="R147" s="102" t="str">
        <f t="shared" si="20"/>
        <v/>
      </c>
      <c r="S147" s="110" t="b">
        <f t="shared" si="21"/>
        <v>0</v>
      </c>
      <c r="T147" s="111" t="str">
        <f t="shared" si="22"/>
        <v>FALSCH</v>
      </c>
      <c r="U147" s="111" t="str">
        <f t="shared" si="23"/>
        <v>FALSCH</v>
      </c>
      <c r="V147" s="111" t="str">
        <f t="shared" si="24"/>
        <v>FALSCH</v>
      </c>
      <c r="W147" s="112" t="b">
        <f t="shared" si="25"/>
        <v>0</v>
      </c>
    </row>
    <row r="148" spans="1:23" s="67" customFormat="1" ht="16.5" x14ac:dyDescent="0.3">
      <c r="A148" s="108">
        <v>139</v>
      </c>
      <c r="B148" s="95"/>
      <c r="C148" s="96"/>
      <c r="D148" s="94"/>
      <c r="E148" s="68"/>
      <c r="F148" s="69"/>
      <c r="G148" s="230"/>
      <c r="H148" s="237"/>
      <c r="I148" s="238"/>
      <c r="J148" s="126"/>
      <c r="K148" s="126"/>
      <c r="L148" s="126"/>
      <c r="M148" s="228"/>
      <c r="N148" s="214"/>
      <c r="O148" s="203"/>
      <c r="P148" s="209" t="str">
        <f t="shared" si="18"/>
        <v/>
      </c>
      <c r="Q148" s="107" t="str">
        <f t="shared" si="19"/>
        <v/>
      </c>
      <c r="R148" s="102" t="str">
        <f t="shared" si="20"/>
        <v/>
      </c>
      <c r="S148" s="110" t="b">
        <f t="shared" si="21"/>
        <v>0</v>
      </c>
      <c r="T148" s="111" t="str">
        <f t="shared" si="22"/>
        <v>FALSCH</v>
      </c>
      <c r="U148" s="111" t="str">
        <f t="shared" si="23"/>
        <v>FALSCH</v>
      </c>
      <c r="V148" s="111" t="str">
        <f t="shared" si="24"/>
        <v>FALSCH</v>
      </c>
      <c r="W148" s="112" t="b">
        <f t="shared" si="25"/>
        <v>0</v>
      </c>
    </row>
    <row r="149" spans="1:23" s="67" customFormat="1" ht="16.5" x14ac:dyDescent="0.3">
      <c r="A149" s="109">
        <v>140</v>
      </c>
      <c r="B149" s="95"/>
      <c r="C149" s="96"/>
      <c r="D149" s="94"/>
      <c r="E149" s="68"/>
      <c r="F149" s="69"/>
      <c r="G149" s="230"/>
      <c r="H149" s="237"/>
      <c r="I149" s="238"/>
      <c r="J149" s="126"/>
      <c r="K149" s="126"/>
      <c r="L149" s="126"/>
      <c r="M149" s="228"/>
      <c r="N149" s="214"/>
      <c r="O149" s="203"/>
      <c r="P149" s="209" t="str">
        <f t="shared" si="18"/>
        <v/>
      </c>
      <c r="Q149" s="107" t="str">
        <f t="shared" si="19"/>
        <v/>
      </c>
      <c r="R149" s="102" t="str">
        <f t="shared" si="20"/>
        <v/>
      </c>
      <c r="S149" s="110" t="b">
        <f t="shared" si="21"/>
        <v>0</v>
      </c>
      <c r="T149" s="111" t="str">
        <f t="shared" si="22"/>
        <v>FALSCH</v>
      </c>
      <c r="U149" s="111" t="str">
        <f t="shared" si="23"/>
        <v>FALSCH</v>
      </c>
      <c r="V149" s="111" t="str">
        <f t="shared" si="24"/>
        <v>FALSCH</v>
      </c>
      <c r="W149" s="112" t="b">
        <f t="shared" si="25"/>
        <v>0</v>
      </c>
    </row>
    <row r="150" spans="1:23" s="67" customFormat="1" ht="16.5" x14ac:dyDescent="0.3">
      <c r="A150" s="109">
        <v>141</v>
      </c>
      <c r="B150" s="95"/>
      <c r="C150" s="96"/>
      <c r="D150" s="94"/>
      <c r="E150" s="68"/>
      <c r="F150" s="69"/>
      <c r="G150" s="230"/>
      <c r="H150" s="237"/>
      <c r="I150" s="238"/>
      <c r="J150" s="126"/>
      <c r="K150" s="126"/>
      <c r="L150" s="126"/>
      <c r="M150" s="228"/>
      <c r="N150" s="214"/>
      <c r="O150" s="203"/>
      <c r="P150" s="209" t="str">
        <f t="shared" si="18"/>
        <v/>
      </c>
      <c r="Q150" s="107" t="str">
        <f t="shared" si="19"/>
        <v/>
      </c>
      <c r="R150" s="102" t="str">
        <f t="shared" si="20"/>
        <v/>
      </c>
      <c r="S150" s="110" t="b">
        <f t="shared" si="21"/>
        <v>0</v>
      </c>
      <c r="T150" s="111" t="str">
        <f t="shared" si="22"/>
        <v>FALSCH</v>
      </c>
      <c r="U150" s="111" t="str">
        <f t="shared" si="23"/>
        <v>FALSCH</v>
      </c>
      <c r="V150" s="111" t="str">
        <f t="shared" si="24"/>
        <v>FALSCH</v>
      </c>
      <c r="W150" s="112" t="b">
        <f t="shared" si="25"/>
        <v>0</v>
      </c>
    </row>
    <row r="151" spans="1:23" s="67" customFormat="1" ht="16.5" x14ac:dyDescent="0.3">
      <c r="A151" s="108">
        <v>142</v>
      </c>
      <c r="B151" s="95"/>
      <c r="C151" s="96"/>
      <c r="D151" s="94"/>
      <c r="E151" s="68"/>
      <c r="F151" s="69"/>
      <c r="G151" s="230"/>
      <c r="H151" s="237"/>
      <c r="I151" s="238"/>
      <c r="J151" s="126"/>
      <c r="K151" s="126"/>
      <c r="L151" s="126"/>
      <c r="M151" s="228"/>
      <c r="N151" s="214"/>
      <c r="O151" s="203"/>
      <c r="P151" s="209" t="str">
        <f t="shared" si="18"/>
        <v/>
      </c>
      <c r="Q151" s="107" t="str">
        <f t="shared" si="19"/>
        <v/>
      </c>
      <c r="R151" s="102" t="str">
        <f t="shared" si="20"/>
        <v/>
      </c>
      <c r="S151" s="110" t="b">
        <f t="shared" si="21"/>
        <v>0</v>
      </c>
      <c r="T151" s="111" t="str">
        <f t="shared" si="22"/>
        <v>FALSCH</v>
      </c>
      <c r="U151" s="111" t="str">
        <f t="shared" si="23"/>
        <v>FALSCH</v>
      </c>
      <c r="V151" s="111" t="str">
        <f t="shared" si="24"/>
        <v>FALSCH</v>
      </c>
      <c r="W151" s="112" t="b">
        <f t="shared" si="25"/>
        <v>0</v>
      </c>
    </row>
    <row r="152" spans="1:23" s="67" customFormat="1" ht="16.5" x14ac:dyDescent="0.3">
      <c r="A152" s="109">
        <v>143</v>
      </c>
      <c r="B152" s="95"/>
      <c r="C152" s="96"/>
      <c r="D152" s="94"/>
      <c r="E152" s="68"/>
      <c r="F152" s="69"/>
      <c r="G152" s="230"/>
      <c r="H152" s="237"/>
      <c r="I152" s="238"/>
      <c r="J152" s="126"/>
      <c r="K152" s="126"/>
      <c r="L152" s="126"/>
      <c r="M152" s="228"/>
      <c r="N152" s="214"/>
      <c r="O152" s="203"/>
      <c r="P152" s="209" t="str">
        <f t="shared" si="18"/>
        <v/>
      </c>
      <c r="Q152" s="107" t="str">
        <f t="shared" si="19"/>
        <v/>
      </c>
      <c r="R152" s="102" t="str">
        <f t="shared" si="20"/>
        <v/>
      </c>
      <c r="S152" s="110" t="b">
        <f t="shared" si="21"/>
        <v>0</v>
      </c>
      <c r="T152" s="111" t="str">
        <f t="shared" si="22"/>
        <v>FALSCH</v>
      </c>
      <c r="U152" s="111" t="str">
        <f t="shared" si="23"/>
        <v>FALSCH</v>
      </c>
      <c r="V152" s="111" t="str">
        <f t="shared" si="24"/>
        <v>FALSCH</v>
      </c>
      <c r="W152" s="112" t="b">
        <f t="shared" si="25"/>
        <v>0</v>
      </c>
    </row>
    <row r="153" spans="1:23" s="67" customFormat="1" ht="16.5" x14ac:dyDescent="0.3">
      <c r="A153" s="109">
        <v>144</v>
      </c>
      <c r="B153" s="95"/>
      <c r="C153" s="96"/>
      <c r="D153" s="94"/>
      <c r="E153" s="68"/>
      <c r="F153" s="69"/>
      <c r="G153" s="230"/>
      <c r="H153" s="237"/>
      <c r="I153" s="238"/>
      <c r="J153" s="126"/>
      <c r="K153" s="126"/>
      <c r="L153" s="126"/>
      <c r="M153" s="228"/>
      <c r="N153" s="214"/>
      <c r="O153" s="203"/>
      <c r="P153" s="209" t="str">
        <f t="shared" si="18"/>
        <v/>
      </c>
      <c r="Q153" s="107" t="str">
        <f t="shared" si="19"/>
        <v/>
      </c>
      <c r="R153" s="102" t="str">
        <f t="shared" si="20"/>
        <v/>
      </c>
      <c r="S153" s="110" t="b">
        <f t="shared" si="21"/>
        <v>0</v>
      </c>
      <c r="T153" s="111" t="str">
        <f t="shared" si="22"/>
        <v>FALSCH</v>
      </c>
      <c r="U153" s="111" t="str">
        <f t="shared" si="23"/>
        <v>FALSCH</v>
      </c>
      <c r="V153" s="111" t="str">
        <f t="shared" si="24"/>
        <v>FALSCH</v>
      </c>
      <c r="W153" s="112" t="b">
        <f t="shared" si="25"/>
        <v>0</v>
      </c>
    </row>
    <row r="154" spans="1:23" s="67" customFormat="1" ht="16.5" x14ac:dyDescent="0.3">
      <c r="A154" s="108">
        <v>145</v>
      </c>
      <c r="B154" s="95"/>
      <c r="C154" s="96"/>
      <c r="D154" s="94"/>
      <c r="E154" s="68"/>
      <c r="F154" s="69"/>
      <c r="G154" s="230"/>
      <c r="H154" s="237"/>
      <c r="I154" s="238"/>
      <c r="J154" s="126"/>
      <c r="K154" s="126"/>
      <c r="L154" s="126"/>
      <c r="M154" s="228"/>
      <c r="N154" s="214"/>
      <c r="O154" s="203"/>
      <c r="P154" s="209" t="str">
        <f t="shared" si="18"/>
        <v/>
      </c>
      <c r="Q154" s="107" t="str">
        <f t="shared" si="19"/>
        <v/>
      </c>
      <c r="R154" s="102" t="str">
        <f t="shared" si="20"/>
        <v/>
      </c>
      <c r="S154" s="110" t="b">
        <f t="shared" si="21"/>
        <v>0</v>
      </c>
      <c r="T154" s="111" t="str">
        <f t="shared" si="22"/>
        <v>FALSCH</v>
      </c>
      <c r="U154" s="111" t="str">
        <f t="shared" si="23"/>
        <v>FALSCH</v>
      </c>
      <c r="V154" s="111" t="str">
        <f t="shared" si="24"/>
        <v>FALSCH</v>
      </c>
      <c r="W154" s="112" t="b">
        <f t="shared" si="25"/>
        <v>0</v>
      </c>
    </row>
    <row r="155" spans="1:23" s="67" customFormat="1" ht="16.5" x14ac:dyDescent="0.3">
      <c r="A155" s="109">
        <v>146</v>
      </c>
      <c r="B155" s="95"/>
      <c r="C155" s="96"/>
      <c r="D155" s="94"/>
      <c r="E155" s="68"/>
      <c r="F155" s="69"/>
      <c r="G155" s="230"/>
      <c r="H155" s="237"/>
      <c r="I155" s="238"/>
      <c r="J155" s="126"/>
      <c r="K155" s="126"/>
      <c r="L155" s="126"/>
      <c r="M155" s="228"/>
      <c r="N155" s="214"/>
      <c r="O155" s="203"/>
      <c r="P155" s="209" t="str">
        <f t="shared" si="18"/>
        <v/>
      </c>
      <c r="Q155" s="107" t="str">
        <f t="shared" si="19"/>
        <v/>
      </c>
      <c r="R155" s="102" t="str">
        <f t="shared" si="20"/>
        <v/>
      </c>
      <c r="S155" s="110" t="b">
        <f t="shared" si="21"/>
        <v>0</v>
      </c>
      <c r="T155" s="111" t="str">
        <f t="shared" si="22"/>
        <v>FALSCH</v>
      </c>
      <c r="U155" s="111" t="str">
        <f t="shared" si="23"/>
        <v>FALSCH</v>
      </c>
      <c r="V155" s="111" t="str">
        <f t="shared" si="24"/>
        <v>FALSCH</v>
      </c>
      <c r="W155" s="112" t="b">
        <f t="shared" si="25"/>
        <v>0</v>
      </c>
    </row>
    <row r="156" spans="1:23" s="67" customFormat="1" ht="16.5" x14ac:dyDescent="0.3">
      <c r="A156" s="109">
        <v>147</v>
      </c>
      <c r="B156" s="95"/>
      <c r="C156" s="96"/>
      <c r="D156" s="94"/>
      <c r="E156" s="68"/>
      <c r="F156" s="69"/>
      <c r="G156" s="230"/>
      <c r="H156" s="237"/>
      <c r="I156" s="238"/>
      <c r="J156" s="126"/>
      <c r="K156" s="126"/>
      <c r="L156" s="126"/>
      <c r="M156" s="228"/>
      <c r="N156" s="214"/>
      <c r="O156" s="203"/>
      <c r="P156" s="209" t="str">
        <f t="shared" si="18"/>
        <v/>
      </c>
      <c r="Q156" s="107" t="str">
        <f t="shared" si="19"/>
        <v/>
      </c>
      <c r="R156" s="102" t="str">
        <f t="shared" si="20"/>
        <v/>
      </c>
      <c r="S156" s="110" t="b">
        <f t="shared" si="21"/>
        <v>0</v>
      </c>
      <c r="T156" s="111" t="str">
        <f t="shared" si="22"/>
        <v>FALSCH</v>
      </c>
      <c r="U156" s="111" t="str">
        <f t="shared" si="23"/>
        <v>FALSCH</v>
      </c>
      <c r="V156" s="111" t="str">
        <f t="shared" si="24"/>
        <v>FALSCH</v>
      </c>
      <c r="W156" s="112" t="b">
        <f t="shared" si="25"/>
        <v>0</v>
      </c>
    </row>
    <row r="157" spans="1:23" s="67" customFormat="1" ht="16.5" x14ac:dyDescent="0.3">
      <c r="A157" s="108">
        <v>148</v>
      </c>
      <c r="B157" s="95"/>
      <c r="C157" s="96"/>
      <c r="D157" s="94"/>
      <c r="E157" s="68"/>
      <c r="F157" s="69"/>
      <c r="G157" s="230"/>
      <c r="H157" s="237"/>
      <c r="I157" s="238"/>
      <c r="J157" s="126"/>
      <c r="K157" s="126"/>
      <c r="L157" s="126"/>
      <c r="M157" s="228"/>
      <c r="N157" s="214"/>
      <c r="O157" s="203"/>
      <c r="P157" s="209" t="str">
        <f t="shared" si="18"/>
        <v/>
      </c>
      <c r="Q157" s="107" t="str">
        <f t="shared" si="19"/>
        <v/>
      </c>
      <c r="R157" s="102" t="str">
        <f t="shared" si="20"/>
        <v/>
      </c>
      <c r="S157" s="110" t="b">
        <f t="shared" si="21"/>
        <v>0</v>
      </c>
      <c r="T157" s="111" t="str">
        <f t="shared" si="22"/>
        <v>FALSCH</v>
      </c>
      <c r="U157" s="111" t="str">
        <f t="shared" si="23"/>
        <v>FALSCH</v>
      </c>
      <c r="V157" s="111" t="str">
        <f t="shared" si="24"/>
        <v>FALSCH</v>
      </c>
      <c r="W157" s="112" t="b">
        <f t="shared" si="25"/>
        <v>0</v>
      </c>
    </row>
    <row r="158" spans="1:23" s="67" customFormat="1" ht="16.5" x14ac:dyDescent="0.3">
      <c r="A158" s="109">
        <v>149</v>
      </c>
      <c r="B158" s="95"/>
      <c r="C158" s="96"/>
      <c r="D158" s="94"/>
      <c r="E158" s="68"/>
      <c r="F158" s="69"/>
      <c r="G158" s="230"/>
      <c r="H158" s="237"/>
      <c r="I158" s="238"/>
      <c r="J158" s="126"/>
      <c r="K158" s="126"/>
      <c r="L158" s="126"/>
      <c r="M158" s="228"/>
      <c r="N158" s="214"/>
      <c r="O158" s="203"/>
      <c r="P158" s="209" t="str">
        <f t="shared" si="18"/>
        <v/>
      </c>
      <c r="Q158" s="107" t="str">
        <f t="shared" si="19"/>
        <v/>
      </c>
      <c r="R158" s="102" t="str">
        <f t="shared" si="20"/>
        <v/>
      </c>
      <c r="S158" s="110" t="b">
        <f t="shared" si="21"/>
        <v>0</v>
      </c>
      <c r="T158" s="111" t="str">
        <f t="shared" si="22"/>
        <v>FALSCH</v>
      </c>
      <c r="U158" s="111" t="str">
        <f t="shared" si="23"/>
        <v>FALSCH</v>
      </c>
      <c r="V158" s="111" t="str">
        <f t="shared" si="24"/>
        <v>FALSCH</v>
      </c>
      <c r="W158" s="112" t="b">
        <f t="shared" si="25"/>
        <v>0</v>
      </c>
    </row>
    <row r="159" spans="1:23" s="67" customFormat="1" ht="16.5" x14ac:dyDescent="0.3">
      <c r="A159" s="109">
        <v>150</v>
      </c>
      <c r="B159" s="95"/>
      <c r="C159" s="96"/>
      <c r="D159" s="94"/>
      <c r="E159" s="68"/>
      <c r="F159" s="69"/>
      <c r="G159" s="230"/>
      <c r="H159" s="237"/>
      <c r="I159" s="238"/>
      <c r="J159" s="126"/>
      <c r="K159" s="126"/>
      <c r="L159" s="126"/>
      <c r="M159" s="228"/>
      <c r="N159" s="214"/>
      <c r="O159" s="203"/>
      <c r="P159" s="209" t="str">
        <f t="shared" si="18"/>
        <v/>
      </c>
      <c r="Q159" s="107" t="str">
        <f t="shared" si="19"/>
        <v/>
      </c>
      <c r="R159" s="102" t="str">
        <f t="shared" si="20"/>
        <v/>
      </c>
      <c r="S159" s="110" t="b">
        <f t="shared" si="21"/>
        <v>0</v>
      </c>
      <c r="T159" s="111" t="str">
        <f t="shared" si="22"/>
        <v>FALSCH</v>
      </c>
      <c r="U159" s="111" t="str">
        <f t="shared" si="23"/>
        <v>FALSCH</v>
      </c>
      <c r="V159" s="111" t="str">
        <f t="shared" si="24"/>
        <v>FALSCH</v>
      </c>
      <c r="W159" s="112" t="b">
        <f t="shared" si="25"/>
        <v>0</v>
      </c>
    </row>
    <row r="160" spans="1:23" s="67" customFormat="1" ht="16.5" x14ac:dyDescent="0.3">
      <c r="A160" s="108">
        <v>151</v>
      </c>
      <c r="B160" s="95"/>
      <c r="C160" s="96"/>
      <c r="D160" s="94"/>
      <c r="E160" s="68"/>
      <c r="F160" s="69"/>
      <c r="G160" s="230"/>
      <c r="H160" s="237"/>
      <c r="I160" s="238"/>
      <c r="J160" s="126"/>
      <c r="K160" s="126"/>
      <c r="L160" s="126"/>
      <c r="M160" s="228"/>
      <c r="N160" s="214"/>
      <c r="O160" s="203"/>
      <c r="P160" s="209" t="str">
        <f t="shared" si="18"/>
        <v/>
      </c>
      <c r="Q160" s="107" t="str">
        <f t="shared" si="19"/>
        <v/>
      </c>
      <c r="R160" s="102" t="str">
        <f t="shared" si="20"/>
        <v/>
      </c>
      <c r="S160" s="110" t="b">
        <f t="shared" si="21"/>
        <v>0</v>
      </c>
      <c r="T160" s="111" t="str">
        <f t="shared" si="22"/>
        <v>FALSCH</v>
      </c>
      <c r="U160" s="111" t="str">
        <f t="shared" si="23"/>
        <v>FALSCH</v>
      </c>
      <c r="V160" s="111" t="str">
        <f t="shared" si="24"/>
        <v>FALSCH</v>
      </c>
      <c r="W160" s="112" t="b">
        <f t="shared" si="25"/>
        <v>0</v>
      </c>
    </row>
    <row r="161" spans="1:23" s="67" customFormat="1" ht="16.5" x14ac:dyDescent="0.3">
      <c r="A161" s="109">
        <v>152</v>
      </c>
      <c r="B161" s="95"/>
      <c r="C161" s="96"/>
      <c r="D161" s="94"/>
      <c r="E161" s="68"/>
      <c r="F161" s="69"/>
      <c r="G161" s="230"/>
      <c r="H161" s="237"/>
      <c r="I161" s="238"/>
      <c r="J161" s="126"/>
      <c r="K161" s="126"/>
      <c r="L161" s="126"/>
      <c r="M161" s="228"/>
      <c r="N161" s="214"/>
      <c r="O161" s="203"/>
      <c r="P161" s="209" t="str">
        <f t="shared" si="18"/>
        <v/>
      </c>
      <c r="Q161" s="107" t="str">
        <f t="shared" si="19"/>
        <v/>
      </c>
      <c r="R161" s="102" t="str">
        <f t="shared" si="20"/>
        <v/>
      </c>
      <c r="S161" s="110" t="b">
        <f t="shared" si="21"/>
        <v>0</v>
      </c>
      <c r="T161" s="111" t="str">
        <f t="shared" si="22"/>
        <v>FALSCH</v>
      </c>
      <c r="U161" s="111" t="str">
        <f t="shared" si="23"/>
        <v>FALSCH</v>
      </c>
      <c r="V161" s="111" t="str">
        <f t="shared" si="24"/>
        <v>FALSCH</v>
      </c>
      <c r="W161" s="112" t="b">
        <f t="shared" si="25"/>
        <v>0</v>
      </c>
    </row>
    <row r="162" spans="1:23" s="67" customFormat="1" ht="16.5" x14ac:dyDescent="0.3">
      <c r="A162" s="109">
        <v>153</v>
      </c>
      <c r="B162" s="95"/>
      <c r="C162" s="96"/>
      <c r="D162" s="94"/>
      <c r="E162" s="68"/>
      <c r="F162" s="69"/>
      <c r="G162" s="230"/>
      <c r="H162" s="237"/>
      <c r="I162" s="238"/>
      <c r="J162" s="126"/>
      <c r="K162" s="126"/>
      <c r="L162" s="126"/>
      <c r="M162" s="228"/>
      <c r="N162" s="214"/>
      <c r="O162" s="203"/>
      <c r="P162" s="209" t="str">
        <f t="shared" si="18"/>
        <v/>
      </c>
      <c r="Q162" s="107" t="str">
        <f t="shared" si="19"/>
        <v/>
      </c>
      <c r="R162" s="102" t="str">
        <f t="shared" si="20"/>
        <v/>
      </c>
      <c r="S162" s="110" t="b">
        <f t="shared" si="21"/>
        <v>0</v>
      </c>
      <c r="T162" s="111" t="str">
        <f t="shared" si="22"/>
        <v>FALSCH</v>
      </c>
      <c r="U162" s="111" t="str">
        <f t="shared" si="23"/>
        <v>FALSCH</v>
      </c>
      <c r="V162" s="111" t="str">
        <f t="shared" si="24"/>
        <v>FALSCH</v>
      </c>
      <c r="W162" s="112" t="b">
        <f t="shared" si="25"/>
        <v>0</v>
      </c>
    </row>
    <row r="163" spans="1:23" s="67" customFormat="1" ht="16.5" x14ac:dyDescent="0.3">
      <c r="A163" s="108">
        <v>154</v>
      </c>
      <c r="B163" s="95"/>
      <c r="C163" s="96"/>
      <c r="D163" s="94"/>
      <c r="E163" s="68"/>
      <c r="F163" s="69"/>
      <c r="G163" s="230"/>
      <c r="H163" s="237"/>
      <c r="I163" s="238"/>
      <c r="J163" s="126"/>
      <c r="K163" s="126"/>
      <c r="L163" s="126"/>
      <c r="M163" s="228"/>
      <c r="N163" s="214"/>
      <c r="O163" s="203"/>
      <c r="P163" s="209" t="str">
        <f t="shared" si="18"/>
        <v/>
      </c>
      <c r="Q163" s="107" t="str">
        <f t="shared" si="19"/>
        <v/>
      </c>
      <c r="R163" s="102" t="str">
        <f t="shared" si="20"/>
        <v/>
      </c>
      <c r="S163" s="110" t="b">
        <f t="shared" si="21"/>
        <v>0</v>
      </c>
      <c r="T163" s="111" t="str">
        <f t="shared" si="22"/>
        <v>FALSCH</v>
      </c>
      <c r="U163" s="111" t="str">
        <f t="shared" si="23"/>
        <v>FALSCH</v>
      </c>
      <c r="V163" s="111" t="str">
        <f t="shared" si="24"/>
        <v>FALSCH</v>
      </c>
      <c r="W163" s="112" t="b">
        <f t="shared" si="25"/>
        <v>0</v>
      </c>
    </row>
    <row r="164" spans="1:23" s="67" customFormat="1" ht="16.5" x14ac:dyDescent="0.3">
      <c r="A164" s="109">
        <v>155</v>
      </c>
      <c r="B164" s="95"/>
      <c r="C164" s="96"/>
      <c r="D164" s="94"/>
      <c r="E164" s="68"/>
      <c r="F164" s="69"/>
      <c r="G164" s="230"/>
      <c r="H164" s="237"/>
      <c r="I164" s="238"/>
      <c r="J164" s="126"/>
      <c r="K164" s="126"/>
      <c r="L164" s="126"/>
      <c r="M164" s="228"/>
      <c r="N164" s="214"/>
      <c r="O164" s="203"/>
      <c r="P164" s="209" t="str">
        <f t="shared" si="18"/>
        <v/>
      </c>
      <c r="Q164" s="107" t="str">
        <f t="shared" si="19"/>
        <v/>
      </c>
      <c r="R164" s="102" t="str">
        <f t="shared" si="20"/>
        <v/>
      </c>
      <c r="S164" s="110" t="b">
        <f t="shared" si="21"/>
        <v>0</v>
      </c>
      <c r="T164" s="111" t="str">
        <f t="shared" si="22"/>
        <v>FALSCH</v>
      </c>
      <c r="U164" s="111" t="str">
        <f t="shared" si="23"/>
        <v>FALSCH</v>
      </c>
      <c r="V164" s="111" t="str">
        <f t="shared" si="24"/>
        <v>FALSCH</v>
      </c>
      <c r="W164" s="112" t="b">
        <f t="shared" si="25"/>
        <v>0</v>
      </c>
    </row>
    <row r="165" spans="1:23" s="67" customFormat="1" ht="16.5" x14ac:dyDescent="0.3">
      <c r="A165" s="109">
        <v>156</v>
      </c>
      <c r="B165" s="95"/>
      <c r="C165" s="96"/>
      <c r="D165" s="94"/>
      <c r="E165" s="68"/>
      <c r="F165" s="69"/>
      <c r="G165" s="230"/>
      <c r="H165" s="237"/>
      <c r="I165" s="238"/>
      <c r="J165" s="126"/>
      <c r="K165" s="126"/>
      <c r="L165" s="126"/>
      <c r="M165" s="228"/>
      <c r="N165" s="214"/>
      <c r="O165" s="203"/>
      <c r="P165" s="209" t="str">
        <f t="shared" si="18"/>
        <v/>
      </c>
      <c r="Q165" s="107" t="str">
        <f t="shared" si="19"/>
        <v/>
      </c>
      <c r="R165" s="102" t="str">
        <f t="shared" si="20"/>
        <v/>
      </c>
      <c r="S165" s="110" t="b">
        <f t="shared" si="21"/>
        <v>0</v>
      </c>
      <c r="T165" s="111" t="str">
        <f t="shared" si="22"/>
        <v>FALSCH</v>
      </c>
      <c r="U165" s="111" t="str">
        <f t="shared" si="23"/>
        <v>FALSCH</v>
      </c>
      <c r="V165" s="111" t="str">
        <f t="shared" si="24"/>
        <v>FALSCH</v>
      </c>
      <c r="W165" s="112" t="b">
        <f t="shared" si="25"/>
        <v>0</v>
      </c>
    </row>
    <row r="166" spans="1:23" s="67" customFormat="1" ht="16.5" x14ac:dyDescent="0.3">
      <c r="A166" s="108">
        <v>157</v>
      </c>
      <c r="B166" s="95"/>
      <c r="C166" s="96"/>
      <c r="D166" s="94"/>
      <c r="E166" s="68"/>
      <c r="F166" s="69"/>
      <c r="G166" s="230"/>
      <c r="H166" s="237"/>
      <c r="I166" s="238"/>
      <c r="J166" s="126"/>
      <c r="K166" s="126"/>
      <c r="L166" s="126"/>
      <c r="M166" s="228"/>
      <c r="N166" s="214"/>
      <c r="O166" s="203"/>
      <c r="P166" s="209" t="str">
        <f t="shared" si="18"/>
        <v/>
      </c>
      <c r="Q166" s="107" t="str">
        <f t="shared" si="19"/>
        <v/>
      </c>
      <c r="R166" s="102" t="str">
        <f t="shared" si="20"/>
        <v/>
      </c>
      <c r="S166" s="110" t="b">
        <f t="shared" si="21"/>
        <v>0</v>
      </c>
      <c r="T166" s="111" t="str">
        <f t="shared" si="22"/>
        <v>FALSCH</v>
      </c>
      <c r="U166" s="111" t="str">
        <f t="shared" si="23"/>
        <v>FALSCH</v>
      </c>
      <c r="V166" s="111" t="str">
        <f t="shared" si="24"/>
        <v>FALSCH</v>
      </c>
      <c r="W166" s="112" t="b">
        <f t="shared" si="25"/>
        <v>0</v>
      </c>
    </row>
    <row r="167" spans="1:23" s="67" customFormat="1" ht="16.5" x14ac:dyDescent="0.3">
      <c r="A167" s="109">
        <v>158</v>
      </c>
      <c r="B167" s="95"/>
      <c r="C167" s="96"/>
      <c r="D167" s="94"/>
      <c r="E167" s="68"/>
      <c r="F167" s="69"/>
      <c r="G167" s="230"/>
      <c r="H167" s="237"/>
      <c r="I167" s="238"/>
      <c r="J167" s="126"/>
      <c r="K167" s="126"/>
      <c r="L167" s="126"/>
      <c r="M167" s="228"/>
      <c r="N167" s="214"/>
      <c r="O167" s="203"/>
      <c r="P167" s="209" t="str">
        <f t="shared" si="18"/>
        <v/>
      </c>
      <c r="Q167" s="107" t="str">
        <f t="shared" si="19"/>
        <v/>
      </c>
      <c r="R167" s="102" t="str">
        <f t="shared" si="20"/>
        <v/>
      </c>
      <c r="S167" s="110" t="b">
        <f t="shared" si="21"/>
        <v>0</v>
      </c>
      <c r="T167" s="111" t="str">
        <f t="shared" si="22"/>
        <v>FALSCH</v>
      </c>
      <c r="U167" s="111" t="str">
        <f t="shared" si="23"/>
        <v>FALSCH</v>
      </c>
      <c r="V167" s="111" t="str">
        <f t="shared" si="24"/>
        <v>FALSCH</v>
      </c>
      <c r="W167" s="112" t="b">
        <f t="shared" si="25"/>
        <v>0</v>
      </c>
    </row>
    <row r="168" spans="1:23" s="67" customFormat="1" ht="16.5" x14ac:dyDescent="0.3">
      <c r="A168" s="109">
        <v>159</v>
      </c>
      <c r="B168" s="95"/>
      <c r="C168" s="96"/>
      <c r="D168" s="94"/>
      <c r="E168" s="68"/>
      <c r="F168" s="69"/>
      <c r="G168" s="230"/>
      <c r="H168" s="237"/>
      <c r="I168" s="238"/>
      <c r="J168" s="126"/>
      <c r="K168" s="126"/>
      <c r="L168" s="126"/>
      <c r="M168" s="228"/>
      <c r="N168" s="214"/>
      <c r="O168" s="203"/>
      <c r="P168" s="209" t="str">
        <f t="shared" si="18"/>
        <v/>
      </c>
      <c r="Q168" s="107" t="str">
        <f t="shared" si="19"/>
        <v/>
      </c>
      <c r="R168" s="102" t="str">
        <f t="shared" si="20"/>
        <v/>
      </c>
      <c r="S168" s="110" t="b">
        <f t="shared" si="21"/>
        <v>0</v>
      </c>
      <c r="T168" s="111" t="str">
        <f t="shared" si="22"/>
        <v>FALSCH</v>
      </c>
      <c r="U168" s="111" t="str">
        <f t="shared" si="23"/>
        <v>FALSCH</v>
      </c>
      <c r="V168" s="111" t="str">
        <f t="shared" si="24"/>
        <v>FALSCH</v>
      </c>
      <c r="W168" s="112" t="b">
        <f t="shared" si="25"/>
        <v>0</v>
      </c>
    </row>
    <row r="169" spans="1:23" s="67" customFormat="1" ht="16.5" x14ac:dyDescent="0.3">
      <c r="A169" s="108">
        <v>160</v>
      </c>
      <c r="B169" s="95"/>
      <c r="C169" s="96"/>
      <c r="D169" s="94"/>
      <c r="E169" s="68"/>
      <c r="F169" s="69"/>
      <c r="G169" s="230"/>
      <c r="H169" s="237"/>
      <c r="I169" s="238"/>
      <c r="J169" s="126"/>
      <c r="K169" s="126"/>
      <c r="L169" s="126"/>
      <c r="M169" s="228"/>
      <c r="N169" s="214"/>
      <c r="O169" s="203"/>
      <c r="P169" s="209" t="str">
        <f t="shared" si="18"/>
        <v/>
      </c>
      <c r="Q169" s="107" t="str">
        <f t="shared" si="19"/>
        <v/>
      </c>
      <c r="R169" s="102" t="str">
        <f t="shared" si="20"/>
        <v/>
      </c>
      <c r="S169" s="110" t="b">
        <f t="shared" si="21"/>
        <v>0</v>
      </c>
      <c r="T169" s="111" t="str">
        <f t="shared" si="22"/>
        <v>FALSCH</v>
      </c>
      <c r="U169" s="111" t="str">
        <f t="shared" si="23"/>
        <v>FALSCH</v>
      </c>
      <c r="V169" s="111" t="str">
        <f t="shared" si="24"/>
        <v>FALSCH</v>
      </c>
      <c r="W169" s="112" t="b">
        <f t="shared" si="25"/>
        <v>0</v>
      </c>
    </row>
    <row r="170" spans="1:23" s="67" customFormat="1" ht="16.5" x14ac:dyDescent="0.3">
      <c r="A170" s="109">
        <v>161</v>
      </c>
      <c r="B170" s="95"/>
      <c r="C170" s="96"/>
      <c r="D170" s="94"/>
      <c r="E170" s="68"/>
      <c r="F170" s="69"/>
      <c r="G170" s="230"/>
      <c r="H170" s="237"/>
      <c r="I170" s="238"/>
      <c r="J170" s="126"/>
      <c r="K170" s="126"/>
      <c r="L170" s="126"/>
      <c r="M170" s="228"/>
      <c r="N170" s="214"/>
      <c r="O170" s="203"/>
      <c r="P170" s="209" t="str">
        <f t="shared" si="18"/>
        <v/>
      </c>
      <c r="Q170" s="107" t="str">
        <f t="shared" si="19"/>
        <v/>
      </c>
      <c r="R170" s="102" t="str">
        <f t="shared" si="20"/>
        <v/>
      </c>
      <c r="S170" s="110" t="b">
        <f t="shared" si="21"/>
        <v>0</v>
      </c>
      <c r="T170" s="111" t="str">
        <f t="shared" si="22"/>
        <v>FALSCH</v>
      </c>
      <c r="U170" s="111" t="str">
        <f t="shared" si="23"/>
        <v>FALSCH</v>
      </c>
      <c r="V170" s="111" t="str">
        <f t="shared" si="24"/>
        <v>FALSCH</v>
      </c>
      <c r="W170" s="112" t="b">
        <f t="shared" si="25"/>
        <v>0</v>
      </c>
    </row>
    <row r="171" spans="1:23" s="67" customFormat="1" ht="16.5" x14ac:dyDescent="0.3">
      <c r="A171" s="109">
        <v>162</v>
      </c>
      <c r="B171" s="95"/>
      <c r="C171" s="96"/>
      <c r="D171" s="94"/>
      <c r="E171" s="68"/>
      <c r="F171" s="69"/>
      <c r="G171" s="230"/>
      <c r="H171" s="237"/>
      <c r="I171" s="238"/>
      <c r="J171" s="126"/>
      <c r="K171" s="126"/>
      <c r="L171" s="126"/>
      <c r="M171" s="228"/>
      <c r="N171" s="214"/>
      <c r="O171" s="203"/>
      <c r="P171" s="209" t="str">
        <f t="shared" si="18"/>
        <v/>
      </c>
      <c r="Q171" s="107" t="str">
        <f t="shared" si="19"/>
        <v/>
      </c>
      <c r="R171" s="102" t="str">
        <f t="shared" si="20"/>
        <v/>
      </c>
      <c r="S171" s="110" t="b">
        <f t="shared" si="21"/>
        <v>0</v>
      </c>
      <c r="T171" s="111" t="str">
        <f t="shared" si="22"/>
        <v>FALSCH</v>
      </c>
      <c r="U171" s="111" t="str">
        <f t="shared" si="23"/>
        <v>FALSCH</v>
      </c>
      <c r="V171" s="111" t="str">
        <f t="shared" si="24"/>
        <v>FALSCH</v>
      </c>
      <c r="W171" s="112" t="b">
        <f t="shared" si="25"/>
        <v>0</v>
      </c>
    </row>
    <row r="172" spans="1:23" s="67" customFormat="1" ht="16.5" x14ac:dyDescent="0.3">
      <c r="A172" s="108">
        <v>163</v>
      </c>
      <c r="B172" s="95"/>
      <c r="C172" s="96"/>
      <c r="D172" s="94"/>
      <c r="E172" s="68"/>
      <c r="F172" s="69"/>
      <c r="G172" s="230"/>
      <c r="H172" s="237"/>
      <c r="I172" s="238"/>
      <c r="J172" s="126"/>
      <c r="K172" s="126"/>
      <c r="L172" s="126"/>
      <c r="M172" s="228"/>
      <c r="N172" s="214"/>
      <c r="O172" s="203"/>
      <c r="P172" s="209" t="str">
        <f t="shared" si="18"/>
        <v/>
      </c>
      <c r="Q172" s="107" t="str">
        <f t="shared" si="19"/>
        <v/>
      </c>
      <c r="R172" s="102" t="str">
        <f t="shared" si="20"/>
        <v/>
      </c>
      <c r="S172" s="110" t="b">
        <f t="shared" si="21"/>
        <v>0</v>
      </c>
      <c r="T172" s="111" t="str">
        <f t="shared" si="22"/>
        <v>FALSCH</v>
      </c>
      <c r="U172" s="111" t="str">
        <f t="shared" si="23"/>
        <v>FALSCH</v>
      </c>
      <c r="V172" s="111" t="str">
        <f t="shared" si="24"/>
        <v>FALSCH</v>
      </c>
      <c r="W172" s="112" t="b">
        <f t="shared" si="25"/>
        <v>0</v>
      </c>
    </row>
    <row r="173" spans="1:23" s="67" customFormat="1" ht="16.5" x14ac:dyDescent="0.3">
      <c r="A173" s="109">
        <v>164</v>
      </c>
      <c r="B173" s="95"/>
      <c r="C173" s="96"/>
      <c r="D173" s="94"/>
      <c r="E173" s="68"/>
      <c r="F173" s="69"/>
      <c r="G173" s="230"/>
      <c r="H173" s="237"/>
      <c r="I173" s="238"/>
      <c r="J173" s="126"/>
      <c r="K173" s="126"/>
      <c r="L173" s="126"/>
      <c r="M173" s="228"/>
      <c r="N173" s="214"/>
      <c r="O173" s="203"/>
      <c r="P173" s="209" t="str">
        <f t="shared" si="18"/>
        <v/>
      </c>
      <c r="Q173" s="107" t="str">
        <f t="shared" si="19"/>
        <v/>
      </c>
      <c r="R173" s="102" t="str">
        <f t="shared" si="20"/>
        <v/>
      </c>
      <c r="S173" s="110" t="b">
        <f t="shared" si="21"/>
        <v>0</v>
      </c>
      <c r="T173" s="111" t="str">
        <f t="shared" si="22"/>
        <v>FALSCH</v>
      </c>
      <c r="U173" s="111" t="str">
        <f t="shared" si="23"/>
        <v>FALSCH</v>
      </c>
      <c r="V173" s="111" t="str">
        <f t="shared" si="24"/>
        <v>FALSCH</v>
      </c>
      <c r="W173" s="112" t="b">
        <f t="shared" si="25"/>
        <v>0</v>
      </c>
    </row>
    <row r="174" spans="1:23" s="67" customFormat="1" ht="16.5" x14ac:dyDescent="0.3">
      <c r="A174" s="109">
        <v>165</v>
      </c>
      <c r="B174" s="95"/>
      <c r="C174" s="96"/>
      <c r="D174" s="94"/>
      <c r="E174" s="69"/>
      <c r="F174" s="69"/>
      <c r="G174" s="230"/>
      <c r="H174" s="237"/>
      <c r="I174" s="238"/>
      <c r="J174" s="126"/>
      <c r="K174" s="126"/>
      <c r="L174" s="126"/>
      <c r="M174" s="228"/>
      <c r="N174" s="214"/>
      <c r="O174" s="203"/>
      <c r="P174" s="209" t="str">
        <f t="shared" si="18"/>
        <v/>
      </c>
      <c r="Q174" s="107" t="str">
        <f t="shared" si="19"/>
        <v/>
      </c>
      <c r="R174" s="102" t="str">
        <f t="shared" si="20"/>
        <v/>
      </c>
      <c r="S174" s="110" t="b">
        <f t="shared" si="21"/>
        <v>0</v>
      </c>
      <c r="T174" s="111" t="str">
        <f t="shared" si="22"/>
        <v>FALSCH</v>
      </c>
      <c r="U174" s="111" t="str">
        <f t="shared" si="23"/>
        <v>FALSCH</v>
      </c>
      <c r="V174" s="111" t="str">
        <f t="shared" si="24"/>
        <v>FALSCH</v>
      </c>
      <c r="W174" s="112" t="b">
        <f t="shared" si="25"/>
        <v>0</v>
      </c>
    </row>
    <row r="175" spans="1:23" s="67" customFormat="1" ht="16.5" x14ac:dyDescent="0.3">
      <c r="A175" s="108">
        <v>166</v>
      </c>
      <c r="B175" s="95"/>
      <c r="C175" s="96"/>
      <c r="D175" s="94"/>
      <c r="E175" s="68"/>
      <c r="F175" s="69"/>
      <c r="G175" s="230"/>
      <c r="H175" s="237"/>
      <c r="I175" s="238"/>
      <c r="J175" s="126"/>
      <c r="K175" s="126"/>
      <c r="L175" s="126"/>
      <c r="M175" s="228"/>
      <c r="N175" s="214"/>
      <c r="O175" s="203"/>
      <c r="P175" s="209" t="str">
        <f t="shared" si="18"/>
        <v/>
      </c>
      <c r="Q175" s="107" t="str">
        <f t="shared" si="19"/>
        <v/>
      </c>
      <c r="R175" s="102" t="str">
        <f t="shared" si="20"/>
        <v/>
      </c>
      <c r="S175" s="110" t="b">
        <f t="shared" si="21"/>
        <v>0</v>
      </c>
      <c r="T175" s="111" t="str">
        <f t="shared" si="22"/>
        <v>FALSCH</v>
      </c>
      <c r="U175" s="111" t="str">
        <f t="shared" si="23"/>
        <v>FALSCH</v>
      </c>
      <c r="V175" s="111" t="str">
        <f t="shared" si="24"/>
        <v>FALSCH</v>
      </c>
      <c r="W175" s="112" t="b">
        <f t="shared" si="25"/>
        <v>0</v>
      </c>
    </row>
    <row r="176" spans="1:23" s="67" customFormat="1" ht="16.5" x14ac:dyDescent="0.3">
      <c r="A176" s="109">
        <v>167</v>
      </c>
      <c r="B176" s="95"/>
      <c r="C176" s="96"/>
      <c r="D176" s="94"/>
      <c r="E176" s="68"/>
      <c r="F176" s="69"/>
      <c r="G176" s="230"/>
      <c r="H176" s="237"/>
      <c r="I176" s="238"/>
      <c r="J176" s="126"/>
      <c r="K176" s="126"/>
      <c r="L176" s="126"/>
      <c r="M176" s="228"/>
      <c r="N176" s="214"/>
      <c r="O176" s="203"/>
      <c r="P176" s="209" t="str">
        <f t="shared" si="18"/>
        <v/>
      </c>
      <c r="Q176" s="107" t="str">
        <f t="shared" si="19"/>
        <v/>
      </c>
      <c r="R176" s="102" t="str">
        <f t="shared" si="20"/>
        <v/>
      </c>
      <c r="S176" s="110" t="b">
        <f t="shared" si="21"/>
        <v>0</v>
      </c>
      <c r="T176" s="111" t="str">
        <f t="shared" si="22"/>
        <v>FALSCH</v>
      </c>
      <c r="U176" s="111" t="str">
        <f t="shared" si="23"/>
        <v>FALSCH</v>
      </c>
      <c r="V176" s="111" t="str">
        <f t="shared" si="24"/>
        <v>FALSCH</v>
      </c>
      <c r="W176" s="112" t="b">
        <f t="shared" si="25"/>
        <v>0</v>
      </c>
    </row>
    <row r="177" spans="1:23" s="67" customFormat="1" ht="16.5" x14ac:dyDescent="0.3">
      <c r="A177" s="109">
        <v>168</v>
      </c>
      <c r="B177" s="95"/>
      <c r="C177" s="96"/>
      <c r="D177" s="94"/>
      <c r="E177" s="68"/>
      <c r="F177" s="69"/>
      <c r="G177" s="230"/>
      <c r="H177" s="237"/>
      <c r="I177" s="238"/>
      <c r="J177" s="126"/>
      <c r="K177" s="126"/>
      <c r="L177" s="126"/>
      <c r="M177" s="228"/>
      <c r="N177" s="214"/>
      <c r="O177" s="203"/>
      <c r="P177" s="209" t="str">
        <f t="shared" si="18"/>
        <v/>
      </c>
      <c r="Q177" s="107" t="str">
        <f t="shared" si="19"/>
        <v/>
      </c>
      <c r="R177" s="102" t="str">
        <f t="shared" si="20"/>
        <v/>
      </c>
      <c r="S177" s="110" t="b">
        <f t="shared" si="21"/>
        <v>0</v>
      </c>
      <c r="T177" s="111" t="str">
        <f t="shared" si="22"/>
        <v>FALSCH</v>
      </c>
      <c r="U177" s="111" t="str">
        <f t="shared" si="23"/>
        <v>FALSCH</v>
      </c>
      <c r="V177" s="111" t="str">
        <f t="shared" si="24"/>
        <v>FALSCH</v>
      </c>
      <c r="W177" s="112" t="b">
        <f t="shared" si="25"/>
        <v>0</v>
      </c>
    </row>
    <row r="178" spans="1:23" s="67" customFormat="1" ht="16.5" x14ac:dyDescent="0.3">
      <c r="A178" s="108">
        <v>169</v>
      </c>
      <c r="B178" s="95"/>
      <c r="C178" s="96"/>
      <c r="D178" s="94"/>
      <c r="E178" s="68"/>
      <c r="F178" s="69"/>
      <c r="G178" s="230"/>
      <c r="H178" s="237"/>
      <c r="I178" s="238"/>
      <c r="J178" s="126"/>
      <c r="K178" s="126"/>
      <c r="L178" s="126"/>
      <c r="M178" s="228"/>
      <c r="N178" s="214"/>
      <c r="O178" s="203"/>
      <c r="P178" s="209" t="str">
        <f t="shared" si="18"/>
        <v/>
      </c>
      <c r="Q178" s="107" t="str">
        <f t="shared" si="19"/>
        <v/>
      </c>
      <c r="R178" s="102" t="str">
        <f t="shared" si="20"/>
        <v/>
      </c>
      <c r="S178" s="110" t="b">
        <f t="shared" si="21"/>
        <v>0</v>
      </c>
      <c r="T178" s="111" t="str">
        <f t="shared" si="22"/>
        <v>FALSCH</v>
      </c>
      <c r="U178" s="111" t="str">
        <f t="shared" si="23"/>
        <v>FALSCH</v>
      </c>
      <c r="V178" s="111" t="str">
        <f t="shared" si="24"/>
        <v>FALSCH</v>
      </c>
      <c r="W178" s="112" t="b">
        <f t="shared" si="25"/>
        <v>0</v>
      </c>
    </row>
    <row r="179" spans="1:23" s="67" customFormat="1" ht="16.5" x14ac:dyDescent="0.3">
      <c r="A179" s="109">
        <v>170</v>
      </c>
      <c r="B179" s="95"/>
      <c r="C179" s="96"/>
      <c r="D179" s="94"/>
      <c r="E179" s="68"/>
      <c r="F179" s="69"/>
      <c r="G179" s="230"/>
      <c r="H179" s="237"/>
      <c r="I179" s="238"/>
      <c r="J179" s="126"/>
      <c r="K179" s="126"/>
      <c r="L179" s="126"/>
      <c r="M179" s="228"/>
      <c r="N179" s="214"/>
      <c r="O179" s="203"/>
      <c r="P179" s="209" t="str">
        <f t="shared" si="18"/>
        <v/>
      </c>
      <c r="Q179" s="107" t="str">
        <f t="shared" si="19"/>
        <v/>
      </c>
      <c r="R179" s="102" t="str">
        <f t="shared" si="20"/>
        <v/>
      </c>
      <c r="S179" s="110" t="b">
        <f t="shared" si="21"/>
        <v>0</v>
      </c>
      <c r="T179" s="111" t="str">
        <f t="shared" si="22"/>
        <v>FALSCH</v>
      </c>
      <c r="U179" s="111" t="str">
        <f t="shared" si="23"/>
        <v>FALSCH</v>
      </c>
      <c r="V179" s="111" t="str">
        <f t="shared" si="24"/>
        <v>FALSCH</v>
      </c>
      <c r="W179" s="112" t="b">
        <f t="shared" si="25"/>
        <v>0</v>
      </c>
    </row>
    <row r="180" spans="1:23" s="67" customFormat="1" ht="16.5" x14ac:dyDescent="0.3">
      <c r="A180" s="109">
        <v>171</v>
      </c>
      <c r="B180" s="95"/>
      <c r="C180" s="96"/>
      <c r="D180" s="94"/>
      <c r="E180" s="68"/>
      <c r="F180" s="69"/>
      <c r="G180" s="230"/>
      <c r="H180" s="237"/>
      <c r="I180" s="238"/>
      <c r="J180" s="126"/>
      <c r="K180" s="126"/>
      <c r="L180" s="126"/>
      <c r="M180" s="228"/>
      <c r="N180" s="214"/>
      <c r="O180" s="203"/>
      <c r="P180" s="209" t="str">
        <f t="shared" si="18"/>
        <v/>
      </c>
      <c r="Q180" s="107" t="str">
        <f t="shared" si="19"/>
        <v/>
      </c>
      <c r="R180" s="102" t="str">
        <f t="shared" si="20"/>
        <v/>
      </c>
      <c r="S180" s="110" t="b">
        <f t="shared" si="21"/>
        <v>0</v>
      </c>
      <c r="T180" s="111" t="str">
        <f t="shared" si="22"/>
        <v>FALSCH</v>
      </c>
      <c r="U180" s="111" t="str">
        <f t="shared" si="23"/>
        <v>FALSCH</v>
      </c>
      <c r="V180" s="111" t="str">
        <f t="shared" si="24"/>
        <v>FALSCH</v>
      </c>
      <c r="W180" s="112" t="b">
        <f t="shared" si="25"/>
        <v>0</v>
      </c>
    </row>
    <row r="181" spans="1:23" s="67" customFormat="1" ht="16.5" x14ac:dyDescent="0.3">
      <c r="A181" s="108">
        <v>172</v>
      </c>
      <c r="B181" s="95"/>
      <c r="C181" s="96"/>
      <c r="D181" s="94"/>
      <c r="E181" s="68"/>
      <c r="F181" s="69"/>
      <c r="G181" s="230"/>
      <c r="H181" s="237"/>
      <c r="I181" s="238"/>
      <c r="J181" s="126"/>
      <c r="K181" s="126"/>
      <c r="L181" s="126"/>
      <c r="M181" s="228"/>
      <c r="N181" s="214"/>
      <c r="O181" s="203"/>
      <c r="P181" s="209" t="str">
        <f t="shared" si="18"/>
        <v/>
      </c>
      <c r="Q181" s="107" t="str">
        <f t="shared" si="19"/>
        <v/>
      </c>
      <c r="R181" s="102" t="str">
        <f t="shared" si="20"/>
        <v/>
      </c>
      <c r="S181" s="110" t="b">
        <f t="shared" si="21"/>
        <v>0</v>
      </c>
      <c r="T181" s="111" t="str">
        <f t="shared" si="22"/>
        <v>FALSCH</v>
      </c>
      <c r="U181" s="111" t="str">
        <f t="shared" si="23"/>
        <v>FALSCH</v>
      </c>
      <c r="V181" s="111" t="str">
        <f t="shared" si="24"/>
        <v>FALSCH</v>
      </c>
      <c r="W181" s="112" t="b">
        <f t="shared" si="25"/>
        <v>0</v>
      </c>
    </row>
    <row r="182" spans="1:23" s="67" customFormat="1" ht="16.5" x14ac:dyDescent="0.3">
      <c r="A182" s="109">
        <v>173</v>
      </c>
      <c r="B182" s="95"/>
      <c r="C182" s="96"/>
      <c r="D182" s="94"/>
      <c r="E182" s="68"/>
      <c r="F182" s="69"/>
      <c r="G182" s="230"/>
      <c r="H182" s="237"/>
      <c r="I182" s="238"/>
      <c r="J182" s="126"/>
      <c r="K182" s="126"/>
      <c r="L182" s="126"/>
      <c r="M182" s="228"/>
      <c r="N182" s="214"/>
      <c r="O182" s="203"/>
      <c r="P182" s="209" t="str">
        <f t="shared" si="18"/>
        <v/>
      </c>
      <c r="Q182" s="107" t="str">
        <f t="shared" si="19"/>
        <v/>
      </c>
      <c r="R182" s="102" t="str">
        <f t="shared" si="20"/>
        <v/>
      </c>
      <c r="S182" s="110" t="b">
        <f t="shared" si="21"/>
        <v>0</v>
      </c>
      <c r="T182" s="111" t="str">
        <f t="shared" si="22"/>
        <v>FALSCH</v>
      </c>
      <c r="U182" s="111" t="str">
        <f t="shared" si="23"/>
        <v>FALSCH</v>
      </c>
      <c r="V182" s="111" t="str">
        <f t="shared" si="24"/>
        <v>FALSCH</v>
      </c>
      <c r="W182" s="112" t="b">
        <f t="shared" si="25"/>
        <v>0</v>
      </c>
    </row>
    <row r="183" spans="1:23" s="67" customFormat="1" ht="16.5" x14ac:dyDescent="0.3">
      <c r="A183" s="109">
        <v>174</v>
      </c>
      <c r="B183" s="95"/>
      <c r="C183" s="96"/>
      <c r="D183" s="94"/>
      <c r="E183" s="68"/>
      <c r="F183" s="69"/>
      <c r="G183" s="230"/>
      <c r="H183" s="237"/>
      <c r="I183" s="238"/>
      <c r="J183" s="126"/>
      <c r="K183" s="126"/>
      <c r="L183" s="126"/>
      <c r="M183" s="228"/>
      <c r="N183" s="214"/>
      <c r="O183" s="203"/>
      <c r="P183" s="209" t="str">
        <f t="shared" si="18"/>
        <v/>
      </c>
      <c r="Q183" s="107" t="str">
        <f t="shared" si="19"/>
        <v/>
      </c>
      <c r="R183" s="102" t="str">
        <f t="shared" si="20"/>
        <v/>
      </c>
      <c r="S183" s="110" t="b">
        <f t="shared" si="21"/>
        <v>0</v>
      </c>
      <c r="T183" s="111" t="str">
        <f t="shared" si="22"/>
        <v>FALSCH</v>
      </c>
      <c r="U183" s="111" t="str">
        <f t="shared" si="23"/>
        <v>FALSCH</v>
      </c>
      <c r="V183" s="111" t="str">
        <f t="shared" si="24"/>
        <v>FALSCH</v>
      </c>
      <c r="W183" s="112" t="b">
        <f t="shared" si="25"/>
        <v>0</v>
      </c>
    </row>
    <row r="184" spans="1:23" s="67" customFormat="1" ht="16.5" x14ac:dyDescent="0.3">
      <c r="A184" s="108">
        <v>175</v>
      </c>
      <c r="B184" s="95"/>
      <c r="C184" s="96"/>
      <c r="D184" s="94"/>
      <c r="E184" s="68"/>
      <c r="F184" s="69"/>
      <c r="G184" s="230"/>
      <c r="H184" s="237"/>
      <c r="I184" s="238"/>
      <c r="J184" s="126"/>
      <c r="K184" s="126"/>
      <c r="L184" s="126"/>
      <c r="M184" s="228"/>
      <c r="N184" s="214"/>
      <c r="O184" s="203"/>
      <c r="P184" s="209" t="str">
        <f t="shared" si="18"/>
        <v/>
      </c>
      <c r="Q184" s="107" t="str">
        <f t="shared" si="19"/>
        <v/>
      </c>
      <c r="R184" s="102" t="str">
        <f t="shared" si="20"/>
        <v/>
      </c>
      <c r="S184" s="110" t="b">
        <f t="shared" si="21"/>
        <v>0</v>
      </c>
      <c r="T184" s="111" t="str">
        <f t="shared" si="22"/>
        <v>FALSCH</v>
      </c>
      <c r="U184" s="111" t="str">
        <f t="shared" si="23"/>
        <v>FALSCH</v>
      </c>
      <c r="V184" s="111" t="str">
        <f t="shared" si="24"/>
        <v>FALSCH</v>
      </c>
      <c r="W184" s="112" t="b">
        <f t="shared" si="25"/>
        <v>0</v>
      </c>
    </row>
    <row r="185" spans="1:23" s="67" customFormat="1" ht="16.5" x14ac:dyDescent="0.3">
      <c r="A185" s="109">
        <v>176</v>
      </c>
      <c r="B185" s="95"/>
      <c r="C185" s="96"/>
      <c r="D185" s="94"/>
      <c r="E185" s="68"/>
      <c r="F185" s="69"/>
      <c r="G185" s="230"/>
      <c r="H185" s="237"/>
      <c r="I185" s="238"/>
      <c r="J185" s="126"/>
      <c r="K185" s="126"/>
      <c r="L185" s="126"/>
      <c r="M185" s="228"/>
      <c r="N185" s="214"/>
      <c r="O185" s="203"/>
      <c r="P185" s="209" t="str">
        <f t="shared" si="18"/>
        <v/>
      </c>
      <c r="Q185" s="107" t="str">
        <f t="shared" si="19"/>
        <v/>
      </c>
      <c r="R185" s="102" t="str">
        <f t="shared" si="20"/>
        <v/>
      </c>
      <c r="S185" s="110" t="b">
        <f t="shared" si="21"/>
        <v>0</v>
      </c>
      <c r="T185" s="111" t="str">
        <f t="shared" si="22"/>
        <v>FALSCH</v>
      </c>
      <c r="U185" s="111" t="str">
        <f t="shared" si="23"/>
        <v>FALSCH</v>
      </c>
      <c r="V185" s="111" t="str">
        <f t="shared" si="24"/>
        <v>FALSCH</v>
      </c>
      <c r="W185" s="112" t="b">
        <f t="shared" si="25"/>
        <v>0</v>
      </c>
    </row>
    <row r="186" spans="1:23" s="67" customFormat="1" ht="16.5" x14ac:dyDescent="0.3">
      <c r="A186" s="109">
        <v>177</v>
      </c>
      <c r="B186" s="95"/>
      <c r="C186" s="96"/>
      <c r="D186" s="94"/>
      <c r="E186" s="68"/>
      <c r="F186" s="69"/>
      <c r="G186" s="230"/>
      <c r="H186" s="237"/>
      <c r="I186" s="238"/>
      <c r="J186" s="126"/>
      <c r="K186" s="126"/>
      <c r="L186" s="126"/>
      <c r="M186" s="228"/>
      <c r="N186" s="214"/>
      <c r="O186" s="203"/>
      <c r="P186" s="209" t="str">
        <f t="shared" si="18"/>
        <v/>
      </c>
      <c r="Q186" s="107" t="str">
        <f t="shared" si="19"/>
        <v/>
      </c>
      <c r="R186" s="102" t="str">
        <f t="shared" si="20"/>
        <v/>
      </c>
      <c r="S186" s="110" t="b">
        <f t="shared" si="21"/>
        <v>0</v>
      </c>
      <c r="T186" s="111" t="str">
        <f t="shared" si="22"/>
        <v>FALSCH</v>
      </c>
      <c r="U186" s="111" t="str">
        <f t="shared" si="23"/>
        <v>FALSCH</v>
      </c>
      <c r="V186" s="111" t="str">
        <f t="shared" si="24"/>
        <v>FALSCH</v>
      </c>
      <c r="W186" s="112" t="b">
        <f t="shared" si="25"/>
        <v>0</v>
      </c>
    </row>
    <row r="187" spans="1:23" s="67" customFormat="1" ht="16.5" x14ac:dyDescent="0.3">
      <c r="A187" s="108">
        <v>178</v>
      </c>
      <c r="B187" s="95"/>
      <c r="C187" s="96"/>
      <c r="D187" s="94"/>
      <c r="E187" s="68"/>
      <c r="F187" s="69"/>
      <c r="G187" s="230"/>
      <c r="H187" s="237"/>
      <c r="I187" s="238"/>
      <c r="J187" s="126"/>
      <c r="K187" s="126"/>
      <c r="L187" s="126"/>
      <c r="M187" s="228"/>
      <c r="N187" s="214"/>
      <c r="O187" s="203"/>
      <c r="P187" s="209" t="str">
        <f t="shared" si="18"/>
        <v/>
      </c>
      <c r="Q187" s="107" t="str">
        <f t="shared" si="19"/>
        <v/>
      </c>
      <c r="R187" s="102" t="str">
        <f t="shared" si="20"/>
        <v/>
      </c>
      <c r="S187" s="110" t="b">
        <f t="shared" si="21"/>
        <v>0</v>
      </c>
      <c r="T187" s="111" t="str">
        <f t="shared" si="22"/>
        <v>FALSCH</v>
      </c>
      <c r="U187" s="111" t="str">
        <f t="shared" si="23"/>
        <v>FALSCH</v>
      </c>
      <c r="V187" s="111" t="str">
        <f t="shared" si="24"/>
        <v>FALSCH</v>
      </c>
      <c r="W187" s="112" t="b">
        <f t="shared" si="25"/>
        <v>0</v>
      </c>
    </row>
    <row r="188" spans="1:23" s="67" customFormat="1" ht="16.5" x14ac:dyDescent="0.3">
      <c r="A188" s="109">
        <v>179</v>
      </c>
      <c r="B188" s="95"/>
      <c r="C188" s="96"/>
      <c r="D188" s="94"/>
      <c r="E188" s="68"/>
      <c r="F188" s="69"/>
      <c r="G188" s="230"/>
      <c r="H188" s="237"/>
      <c r="I188" s="238"/>
      <c r="J188" s="126"/>
      <c r="K188" s="126"/>
      <c r="L188" s="126"/>
      <c r="M188" s="228"/>
      <c r="N188" s="214"/>
      <c r="O188" s="203"/>
      <c r="P188" s="209" t="str">
        <f t="shared" si="18"/>
        <v/>
      </c>
      <c r="Q188" s="107" t="str">
        <f t="shared" si="19"/>
        <v/>
      </c>
      <c r="R188" s="102" t="str">
        <f t="shared" si="20"/>
        <v/>
      </c>
      <c r="S188" s="110" t="b">
        <f t="shared" si="21"/>
        <v>0</v>
      </c>
      <c r="T188" s="111" t="str">
        <f t="shared" si="22"/>
        <v>FALSCH</v>
      </c>
      <c r="U188" s="111" t="str">
        <f t="shared" si="23"/>
        <v>FALSCH</v>
      </c>
      <c r="V188" s="111" t="str">
        <f t="shared" si="24"/>
        <v>FALSCH</v>
      </c>
      <c r="W188" s="112" t="b">
        <f t="shared" si="25"/>
        <v>0</v>
      </c>
    </row>
    <row r="189" spans="1:23" s="67" customFormat="1" ht="16.5" x14ac:dyDescent="0.3">
      <c r="A189" s="109">
        <v>180</v>
      </c>
      <c r="B189" s="95"/>
      <c r="C189" s="96"/>
      <c r="D189" s="94"/>
      <c r="E189" s="68"/>
      <c r="F189" s="69"/>
      <c r="G189" s="230"/>
      <c r="H189" s="237"/>
      <c r="I189" s="238"/>
      <c r="J189" s="126"/>
      <c r="K189" s="126"/>
      <c r="L189" s="126"/>
      <c r="M189" s="228"/>
      <c r="N189" s="214"/>
      <c r="O189" s="203"/>
      <c r="P189" s="209" t="str">
        <f t="shared" si="18"/>
        <v/>
      </c>
      <c r="Q189" s="107" t="str">
        <f t="shared" si="19"/>
        <v/>
      </c>
      <c r="R189" s="102" t="str">
        <f t="shared" si="20"/>
        <v/>
      </c>
      <c r="S189" s="110" t="b">
        <f t="shared" si="21"/>
        <v>0</v>
      </c>
      <c r="T189" s="111" t="str">
        <f t="shared" si="22"/>
        <v>FALSCH</v>
      </c>
      <c r="U189" s="111" t="str">
        <f t="shared" si="23"/>
        <v>FALSCH</v>
      </c>
      <c r="V189" s="111" t="str">
        <f t="shared" si="24"/>
        <v>FALSCH</v>
      </c>
      <c r="W189" s="112" t="b">
        <f t="shared" si="25"/>
        <v>0</v>
      </c>
    </row>
    <row r="190" spans="1:23" s="67" customFormat="1" ht="16.5" x14ac:dyDescent="0.3">
      <c r="A190" s="108">
        <v>181</v>
      </c>
      <c r="B190" s="95"/>
      <c r="C190" s="96"/>
      <c r="D190" s="94"/>
      <c r="E190" s="68"/>
      <c r="F190" s="69"/>
      <c r="G190" s="230"/>
      <c r="H190" s="237"/>
      <c r="I190" s="238"/>
      <c r="J190" s="126"/>
      <c r="K190" s="126"/>
      <c r="L190" s="126"/>
      <c r="M190" s="228"/>
      <c r="N190" s="214"/>
      <c r="O190" s="203"/>
      <c r="P190" s="209" t="str">
        <f t="shared" si="18"/>
        <v/>
      </c>
      <c r="Q190" s="107" t="str">
        <f t="shared" si="19"/>
        <v/>
      </c>
      <c r="R190" s="102" t="str">
        <f t="shared" si="20"/>
        <v/>
      </c>
      <c r="S190" s="110" t="b">
        <f t="shared" si="21"/>
        <v>0</v>
      </c>
      <c r="T190" s="111" t="str">
        <f t="shared" si="22"/>
        <v>FALSCH</v>
      </c>
      <c r="U190" s="111" t="str">
        <f t="shared" si="23"/>
        <v>FALSCH</v>
      </c>
      <c r="V190" s="111" t="str">
        <f t="shared" si="24"/>
        <v>FALSCH</v>
      </c>
      <c r="W190" s="112" t="b">
        <f t="shared" si="25"/>
        <v>0</v>
      </c>
    </row>
    <row r="191" spans="1:23" s="67" customFormat="1" ht="16.5" x14ac:dyDescent="0.3">
      <c r="A191" s="109">
        <v>182</v>
      </c>
      <c r="B191" s="95"/>
      <c r="C191" s="96"/>
      <c r="D191" s="94"/>
      <c r="E191" s="68"/>
      <c r="F191" s="69"/>
      <c r="G191" s="230"/>
      <c r="H191" s="237"/>
      <c r="I191" s="238"/>
      <c r="J191" s="126"/>
      <c r="K191" s="126"/>
      <c r="L191" s="126"/>
      <c r="M191" s="228"/>
      <c r="N191" s="214"/>
      <c r="O191" s="203"/>
      <c r="P191" s="209" t="str">
        <f t="shared" si="18"/>
        <v/>
      </c>
      <c r="Q191" s="107" t="str">
        <f t="shared" si="19"/>
        <v/>
      </c>
      <c r="R191" s="102" t="str">
        <f t="shared" si="20"/>
        <v/>
      </c>
      <c r="S191" s="110" t="b">
        <f t="shared" si="21"/>
        <v>0</v>
      </c>
      <c r="T191" s="111" t="str">
        <f t="shared" si="22"/>
        <v>FALSCH</v>
      </c>
      <c r="U191" s="111" t="str">
        <f t="shared" si="23"/>
        <v>FALSCH</v>
      </c>
      <c r="V191" s="111" t="str">
        <f t="shared" si="24"/>
        <v>FALSCH</v>
      </c>
      <c r="W191" s="112" t="b">
        <f t="shared" si="25"/>
        <v>0</v>
      </c>
    </row>
    <row r="192" spans="1:23" s="67" customFormat="1" ht="16.5" x14ac:dyDescent="0.3">
      <c r="A192" s="109">
        <v>183</v>
      </c>
      <c r="B192" s="95"/>
      <c r="C192" s="96"/>
      <c r="D192" s="94"/>
      <c r="E192" s="68"/>
      <c r="F192" s="69"/>
      <c r="G192" s="230"/>
      <c r="H192" s="237"/>
      <c r="I192" s="238"/>
      <c r="J192" s="126"/>
      <c r="K192" s="126"/>
      <c r="L192" s="126"/>
      <c r="M192" s="228"/>
      <c r="N192" s="214"/>
      <c r="O192" s="203"/>
      <c r="P192" s="209" t="str">
        <f t="shared" si="18"/>
        <v/>
      </c>
      <c r="Q192" s="107" t="str">
        <f t="shared" si="19"/>
        <v/>
      </c>
      <c r="R192" s="102" t="str">
        <f t="shared" si="20"/>
        <v/>
      </c>
      <c r="S192" s="110" t="b">
        <f t="shared" si="21"/>
        <v>0</v>
      </c>
      <c r="T192" s="111" t="str">
        <f t="shared" si="22"/>
        <v>FALSCH</v>
      </c>
      <c r="U192" s="111" t="str">
        <f t="shared" si="23"/>
        <v>FALSCH</v>
      </c>
      <c r="V192" s="111" t="str">
        <f t="shared" si="24"/>
        <v>FALSCH</v>
      </c>
      <c r="W192" s="112" t="b">
        <f t="shared" si="25"/>
        <v>0</v>
      </c>
    </row>
    <row r="193" spans="1:23" s="67" customFormat="1" ht="16.5" x14ac:dyDescent="0.3">
      <c r="A193" s="108">
        <v>184</v>
      </c>
      <c r="B193" s="95"/>
      <c r="C193" s="96"/>
      <c r="D193" s="94"/>
      <c r="E193" s="68"/>
      <c r="F193" s="69"/>
      <c r="G193" s="230"/>
      <c r="H193" s="237"/>
      <c r="I193" s="238"/>
      <c r="J193" s="126"/>
      <c r="K193" s="126"/>
      <c r="L193" s="126"/>
      <c r="M193" s="228"/>
      <c r="N193" s="214"/>
      <c r="O193" s="203"/>
      <c r="P193" s="209" t="str">
        <f t="shared" si="18"/>
        <v/>
      </c>
      <c r="Q193" s="107" t="str">
        <f t="shared" si="19"/>
        <v/>
      </c>
      <c r="R193" s="102" t="str">
        <f t="shared" si="20"/>
        <v/>
      </c>
      <c r="S193" s="110" t="b">
        <f t="shared" si="21"/>
        <v>0</v>
      </c>
      <c r="T193" s="111" t="str">
        <f t="shared" si="22"/>
        <v>FALSCH</v>
      </c>
      <c r="U193" s="111" t="str">
        <f t="shared" si="23"/>
        <v>FALSCH</v>
      </c>
      <c r="V193" s="111" t="str">
        <f t="shared" si="24"/>
        <v>FALSCH</v>
      </c>
      <c r="W193" s="112" t="b">
        <f t="shared" si="25"/>
        <v>0</v>
      </c>
    </row>
    <row r="194" spans="1:23" s="67" customFormat="1" ht="16.5" x14ac:dyDescent="0.3">
      <c r="A194" s="109">
        <v>185</v>
      </c>
      <c r="B194" s="95"/>
      <c r="C194" s="96"/>
      <c r="D194" s="94"/>
      <c r="E194" s="68"/>
      <c r="F194" s="69"/>
      <c r="G194" s="230"/>
      <c r="H194" s="237"/>
      <c r="I194" s="238"/>
      <c r="J194" s="126"/>
      <c r="K194" s="126"/>
      <c r="L194" s="126"/>
      <c r="M194" s="228"/>
      <c r="N194" s="214"/>
      <c r="O194" s="203"/>
      <c r="P194" s="209" t="str">
        <f t="shared" si="18"/>
        <v/>
      </c>
      <c r="Q194" s="107" t="str">
        <f t="shared" si="19"/>
        <v/>
      </c>
      <c r="R194" s="102" t="str">
        <f t="shared" si="20"/>
        <v/>
      </c>
      <c r="S194" s="110" t="b">
        <f t="shared" si="21"/>
        <v>0</v>
      </c>
      <c r="T194" s="111" t="str">
        <f t="shared" si="22"/>
        <v>FALSCH</v>
      </c>
      <c r="U194" s="111" t="str">
        <f t="shared" si="23"/>
        <v>FALSCH</v>
      </c>
      <c r="V194" s="111" t="str">
        <f t="shared" si="24"/>
        <v>FALSCH</v>
      </c>
      <c r="W194" s="112" t="b">
        <f t="shared" si="25"/>
        <v>0</v>
      </c>
    </row>
    <row r="195" spans="1:23" s="67" customFormat="1" ht="16.5" x14ac:dyDescent="0.3">
      <c r="A195" s="109">
        <v>186</v>
      </c>
      <c r="B195" s="95"/>
      <c r="C195" s="96"/>
      <c r="D195" s="94"/>
      <c r="E195" s="68"/>
      <c r="F195" s="69"/>
      <c r="G195" s="230"/>
      <c r="H195" s="237"/>
      <c r="I195" s="238"/>
      <c r="J195" s="126"/>
      <c r="K195" s="126"/>
      <c r="L195" s="126"/>
      <c r="M195" s="228"/>
      <c r="N195" s="214"/>
      <c r="O195" s="203"/>
      <c r="P195" s="209" t="str">
        <f t="shared" si="18"/>
        <v/>
      </c>
      <c r="Q195" s="107" t="str">
        <f t="shared" si="19"/>
        <v/>
      </c>
      <c r="R195" s="102" t="str">
        <f t="shared" si="20"/>
        <v/>
      </c>
      <c r="S195" s="110" t="b">
        <f t="shared" si="21"/>
        <v>0</v>
      </c>
      <c r="T195" s="111" t="str">
        <f t="shared" si="22"/>
        <v>FALSCH</v>
      </c>
      <c r="U195" s="111" t="str">
        <f t="shared" si="23"/>
        <v>FALSCH</v>
      </c>
      <c r="V195" s="111" t="str">
        <f t="shared" si="24"/>
        <v>FALSCH</v>
      </c>
      <c r="W195" s="112" t="b">
        <f t="shared" si="25"/>
        <v>0</v>
      </c>
    </row>
    <row r="196" spans="1:23" s="67" customFormat="1" ht="16.5" x14ac:dyDescent="0.3">
      <c r="A196" s="108">
        <v>187</v>
      </c>
      <c r="B196" s="95"/>
      <c r="C196" s="96"/>
      <c r="D196" s="94"/>
      <c r="E196" s="68"/>
      <c r="F196" s="69"/>
      <c r="G196" s="230"/>
      <c r="H196" s="237"/>
      <c r="I196" s="238"/>
      <c r="J196" s="126"/>
      <c r="K196" s="126"/>
      <c r="L196" s="126"/>
      <c r="M196" s="228"/>
      <c r="N196" s="214"/>
      <c r="O196" s="203"/>
      <c r="P196" s="209" t="str">
        <f t="shared" si="18"/>
        <v/>
      </c>
      <c r="Q196" s="107" t="str">
        <f t="shared" si="19"/>
        <v/>
      </c>
      <c r="R196" s="102" t="str">
        <f t="shared" si="20"/>
        <v/>
      </c>
      <c r="S196" s="110" t="b">
        <f t="shared" si="21"/>
        <v>0</v>
      </c>
      <c r="T196" s="111" t="str">
        <f t="shared" si="22"/>
        <v>FALSCH</v>
      </c>
      <c r="U196" s="111" t="str">
        <f t="shared" si="23"/>
        <v>FALSCH</v>
      </c>
      <c r="V196" s="111" t="str">
        <f t="shared" si="24"/>
        <v>FALSCH</v>
      </c>
      <c r="W196" s="112" t="b">
        <f t="shared" si="25"/>
        <v>0</v>
      </c>
    </row>
    <row r="197" spans="1:23" s="67" customFormat="1" ht="16.5" x14ac:dyDescent="0.3">
      <c r="A197" s="109">
        <v>188</v>
      </c>
      <c r="B197" s="95"/>
      <c r="C197" s="96"/>
      <c r="D197" s="94"/>
      <c r="E197" s="68"/>
      <c r="F197" s="69"/>
      <c r="G197" s="230"/>
      <c r="H197" s="237"/>
      <c r="I197" s="238"/>
      <c r="J197" s="126"/>
      <c r="K197" s="126"/>
      <c r="L197" s="126"/>
      <c r="M197" s="228"/>
      <c r="N197" s="214"/>
      <c r="O197" s="203"/>
      <c r="P197" s="209" t="str">
        <f t="shared" si="18"/>
        <v/>
      </c>
      <c r="Q197" s="107" t="str">
        <f t="shared" si="19"/>
        <v/>
      </c>
      <c r="R197" s="102" t="str">
        <f t="shared" si="20"/>
        <v/>
      </c>
      <c r="S197" s="110" t="b">
        <f t="shared" si="21"/>
        <v>0</v>
      </c>
      <c r="T197" s="111" t="str">
        <f t="shared" si="22"/>
        <v>FALSCH</v>
      </c>
      <c r="U197" s="111" t="str">
        <f t="shared" si="23"/>
        <v>FALSCH</v>
      </c>
      <c r="V197" s="111" t="str">
        <f t="shared" si="24"/>
        <v>FALSCH</v>
      </c>
      <c r="W197" s="112" t="b">
        <f t="shared" si="25"/>
        <v>0</v>
      </c>
    </row>
    <row r="198" spans="1:23" s="67" customFormat="1" ht="16.5" x14ac:dyDescent="0.3">
      <c r="A198" s="109">
        <v>189</v>
      </c>
      <c r="B198" s="95"/>
      <c r="C198" s="96"/>
      <c r="D198" s="94"/>
      <c r="E198" s="68"/>
      <c r="F198" s="69"/>
      <c r="G198" s="230"/>
      <c r="H198" s="237"/>
      <c r="I198" s="238"/>
      <c r="J198" s="126"/>
      <c r="K198" s="126"/>
      <c r="L198" s="126"/>
      <c r="M198" s="228"/>
      <c r="N198" s="214"/>
      <c r="O198" s="203"/>
      <c r="P198" s="209" t="str">
        <f t="shared" si="18"/>
        <v/>
      </c>
      <c r="Q198" s="107" t="str">
        <f t="shared" si="19"/>
        <v/>
      </c>
      <c r="R198" s="102" t="str">
        <f t="shared" si="20"/>
        <v/>
      </c>
      <c r="S198" s="110" t="b">
        <f t="shared" si="21"/>
        <v>0</v>
      </c>
      <c r="T198" s="111" t="str">
        <f t="shared" si="22"/>
        <v>FALSCH</v>
      </c>
      <c r="U198" s="111" t="str">
        <f t="shared" si="23"/>
        <v>FALSCH</v>
      </c>
      <c r="V198" s="111" t="str">
        <f t="shared" si="24"/>
        <v>FALSCH</v>
      </c>
      <c r="W198" s="112" t="b">
        <f t="shared" si="25"/>
        <v>0</v>
      </c>
    </row>
    <row r="199" spans="1:23" s="67" customFormat="1" ht="16.5" x14ac:dyDescent="0.3">
      <c r="A199" s="108">
        <v>190</v>
      </c>
      <c r="B199" s="95"/>
      <c r="C199" s="96"/>
      <c r="D199" s="94"/>
      <c r="E199" s="68"/>
      <c r="F199" s="69"/>
      <c r="G199" s="230"/>
      <c r="H199" s="237"/>
      <c r="I199" s="238"/>
      <c r="J199" s="126"/>
      <c r="K199" s="126"/>
      <c r="L199" s="126"/>
      <c r="M199" s="228"/>
      <c r="N199" s="214"/>
      <c r="O199" s="203"/>
      <c r="P199" s="209" t="str">
        <f t="shared" si="18"/>
        <v/>
      </c>
      <c r="Q199" s="107" t="str">
        <f t="shared" si="19"/>
        <v/>
      </c>
      <c r="R199" s="102" t="str">
        <f t="shared" si="20"/>
        <v/>
      </c>
      <c r="S199" s="110" t="b">
        <f t="shared" si="21"/>
        <v>0</v>
      </c>
      <c r="T199" s="111" t="str">
        <f t="shared" si="22"/>
        <v>FALSCH</v>
      </c>
      <c r="U199" s="111" t="str">
        <f t="shared" si="23"/>
        <v>FALSCH</v>
      </c>
      <c r="V199" s="111" t="str">
        <f t="shared" si="24"/>
        <v>FALSCH</v>
      </c>
      <c r="W199" s="112" t="b">
        <f t="shared" si="25"/>
        <v>0</v>
      </c>
    </row>
    <row r="200" spans="1:23" s="67" customFormat="1" ht="16.5" x14ac:dyDescent="0.3">
      <c r="A200" s="109">
        <v>191</v>
      </c>
      <c r="B200" s="95"/>
      <c r="C200" s="96"/>
      <c r="D200" s="94"/>
      <c r="E200" s="68"/>
      <c r="F200" s="69"/>
      <c r="G200" s="230"/>
      <c r="H200" s="237"/>
      <c r="I200" s="238"/>
      <c r="J200" s="126"/>
      <c r="K200" s="126"/>
      <c r="L200" s="126"/>
      <c r="M200" s="228"/>
      <c r="N200" s="214"/>
      <c r="O200" s="203"/>
      <c r="P200" s="209" t="str">
        <f t="shared" si="18"/>
        <v/>
      </c>
      <c r="Q200" s="107" t="str">
        <f t="shared" si="19"/>
        <v/>
      </c>
      <c r="R200" s="102" t="str">
        <f t="shared" si="20"/>
        <v/>
      </c>
      <c r="S200" s="110" t="b">
        <f t="shared" si="21"/>
        <v>0</v>
      </c>
      <c r="T200" s="111" t="str">
        <f t="shared" si="22"/>
        <v>FALSCH</v>
      </c>
      <c r="U200" s="111" t="str">
        <f t="shared" si="23"/>
        <v>FALSCH</v>
      </c>
      <c r="V200" s="111" t="str">
        <f t="shared" si="24"/>
        <v>FALSCH</v>
      </c>
      <c r="W200" s="112" t="b">
        <f t="shared" si="25"/>
        <v>0</v>
      </c>
    </row>
    <row r="201" spans="1:23" s="67" customFormat="1" ht="16.5" x14ac:dyDescent="0.3">
      <c r="A201" s="109">
        <v>192</v>
      </c>
      <c r="B201" s="95"/>
      <c r="C201" s="96"/>
      <c r="D201" s="94"/>
      <c r="E201" s="68"/>
      <c r="F201" s="69"/>
      <c r="G201" s="230"/>
      <c r="H201" s="237"/>
      <c r="I201" s="238"/>
      <c r="J201" s="126"/>
      <c r="K201" s="126"/>
      <c r="L201" s="126"/>
      <c r="M201" s="228"/>
      <c r="N201" s="214"/>
      <c r="O201" s="203"/>
      <c r="P201" s="209" t="str">
        <f t="shared" si="18"/>
        <v/>
      </c>
      <c r="Q201" s="107" t="str">
        <f t="shared" si="19"/>
        <v/>
      </c>
      <c r="R201" s="102" t="str">
        <f t="shared" si="20"/>
        <v/>
      </c>
      <c r="S201" s="110" t="b">
        <f t="shared" si="21"/>
        <v>0</v>
      </c>
      <c r="T201" s="111" t="str">
        <f t="shared" si="22"/>
        <v>FALSCH</v>
      </c>
      <c r="U201" s="111" t="str">
        <f t="shared" si="23"/>
        <v>FALSCH</v>
      </c>
      <c r="V201" s="111" t="str">
        <f t="shared" si="24"/>
        <v>FALSCH</v>
      </c>
      <c r="W201" s="112" t="b">
        <f t="shared" si="25"/>
        <v>0</v>
      </c>
    </row>
    <row r="202" spans="1:23" s="67" customFormat="1" ht="16.5" x14ac:dyDescent="0.3">
      <c r="A202" s="108">
        <v>193</v>
      </c>
      <c r="B202" s="95"/>
      <c r="C202" s="96"/>
      <c r="D202" s="94"/>
      <c r="E202" s="68"/>
      <c r="F202" s="69"/>
      <c r="G202" s="230"/>
      <c r="H202" s="237"/>
      <c r="I202" s="238"/>
      <c r="J202" s="126"/>
      <c r="K202" s="126"/>
      <c r="L202" s="126"/>
      <c r="M202" s="228"/>
      <c r="N202" s="214"/>
      <c r="O202" s="203"/>
      <c r="P202" s="209" t="str">
        <f t="shared" ref="P202:P265" si="26">IF(H202&lt;&gt;"",VLOOKUP(H202,ListOfClubs,2,FALSE),"")</f>
        <v/>
      </c>
      <c r="Q202" s="107" t="str">
        <f t="shared" ref="Q202:Q265" si="27">IF(I202&lt;&gt;"",VLOOKUP(I202,Verband,2,FALSE),"")</f>
        <v/>
      </c>
      <c r="R202" s="102" t="str">
        <f t="shared" ref="R202:R265" si="28">IF(N202&lt;&gt;"",VLOOKUP(N202,Wbw_List,2,FALSE),"")</f>
        <v/>
      </c>
      <c r="S202" s="110" t="b">
        <f t="shared" ref="S202:S265" si="29">IF(N202&lt;&gt;"",VLOOKUP(N202,Wbw_List,5))</f>
        <v>0</v>
      </c>
      <c r="T202" s="111" t="str">
        <f t="shared" ref="T202:T265" si="30">IF(E202&lt;&gt;"",F202&amp;" "&amp;E202,"FALSCH")</f>
        <v>FALSCH</v>
      </c>
      <c r="U202" s="111" t="str">
        <f t="shared" ref="U202:U265" si="31">IF(H202&lt;&gt;"",IFERROR(VLOOKUP(H202,ListOfClubs,1,FALSE),H202),"FALSCH")</f>
        <v>FALSCH</v>
      </c>
      <c r="V202" s="111" t="str">
        <f t="shared" ref="V202:V265" si="32">IF(I202&lt;&gt;"",I202,"FALSCH")</f>
        <v>FALSCH</v>
      </c>
      <c r="W202" s="112" t="b">
        <f t="shared" ref="W202:W265" si="33">IF(N202&lt;&gt;"",VLOOKUP(VLOOKUP(N202,Wbw_List,3),Disziplinen,3))</f>
        <v>0</v>
      </c>
    </row>
    <row r="203" spans="1:23" s="67" customFormat="1" ht="16.5" x14ac:dyDescent="0.3">
      <c r="A203" s="109">
        <v>194</v>
      </c>
      <c r="B203" s="95"/>
      <c r="C203" s="96"/>
      <c r="D203" s="94"/>
      <c r="E203" s="68"/>
      <c r="F203" s="69"/>
      <c r="G203" s="230"/>
      <c r="H203" s="237"/>
      <c r="I203" s="238"/>
      <c r="J203" s="126"/>
      <c r="K203" s="126"/>
      <c r="L203" s="126"/>
      <c r="M203" s="228"/>
      <c r="N203" s="214"/>
      <c r="O203" s="203"/>
      <c r="P203" s="209" t="str">
        <f t="shared" si="26"/>
        <v/>
      </c>
      <c r="Q203" s="107" t="str">
        <f t="shared" si="27"/>
        <v/>
      </c>
      <c r="R203" s="102" t="str">
        <f t="shared" si="28"/>
        <v/>
      </c>
      <c r="S203" s="110" t="b">
        <f t="shared" si="29"/>
        <v>0</v>
      </c>
      <c r="T203" s="111" t="str">
        <f t="shared" si="30"/>
        <v>FALSCH</v>
      </c>
      <c r="U203" s="111" t="str">
        <f t="shared" si="31"/>
        <v>FALSCH</v>
      </c>
      <c r="V203" s="111" t="str">
        <f t="shared" si="32"/>
        <v>FALSCH</v>
      </c>
      <c r="W203" s="112" t="b">
        <f t="shared" si="33"/>
        <v>0</v>
      </c>
    </row>
    <row r="204" spans="1:23" s="67" customFormat="1" ht="16.5" x14ac:dyDescent="0.3">
      <c r="A204" s="109">
        <v>195</v>
      </c>
      <c r="B204" s="95"/>
      <c r="C204" s="96"/>
      <c r="D204" s="94"/>
      <c r="E204" s="68"/>
      <c r="F204" s="69"/>
      <c r="G204" s="230"/>
      <c r="H204" s="237"/>
      <c r="I204" s="238"/>
      <c r="J204" s="126"/>
      <c r="K204" s="126"/>
      <c r="L204" s="126"/>
      <c r="M204" s="228"/>
      <c r="N204" s="214"/>
      <c r="O204" s="203"/>
      <c r="P204" s="209" t="str">
        <f t="shared" si="26"/>
        <v/>
      </c>
      <c r="Q204" s="107" t="str">
        <f t="shared" si="27"/>
        <v/>
      </c>
      <c r="R204" s="102" t="str">
        <f t="shared" si="28"/>
        <v/>
      </c>
      <c r="S204" s="110" t="b">
        <f t="shared" si="29"/>
        <v>0</v>
      </c>
      <c r="T204" s="111" t="str">
        <f t="shared" si="30"/>
        <v>FALSCH</v>
      </c>
      <c r="U204" s="111" t="str">
        <f t="shared" si="31"/>
        <v>FALSCH</v>
      </c>
      <c r="V204" s="111" t="str">
        <f t="shared" si="32"/>
        <v>FALSCH</v>
      </c>
      <c r="W204" s="112" t="b">
        <f t="shared" si="33"/>
        <v>0</v>
      </c>
    </row>
    <row r="205" spans="1:23" s="67" customFormat="1" ht="16.5" x14ac:dyDescent="0.3">
      <c r="A205" s="108">
        <v>196</v>
      </c>
      <c r="B205" s="95"/>
      <c r="C205" s="96"/>
      <c r="D205" s="94"/>
      <c r="E205" s="68"/>
      <c r="F205" s="69"/>
      <c r="G205" s="230"/>
      <c r="H205" s="237"/>
      <c r="I205" s="238"/>
      <c r="J205" s="126"/>
      <c r="K205" s="126"/>
      <c r="L205" s="126"/>
      <c r="M205" s="228"/>
      <c r="N205" s="214"/>
      <c r="O205" s="203"/>
      <c r="P205" s="209" t="str">
        <f t="shared" si="26"/>
        <v/>
      </c>
      <c r="Q205" s="107" t="str">
        <f t="shared" si="27"/>
        <v/>
      </c>
      <c r="R205" s="102" t="str">
        <f t="shared" si="28"/>
        <v/>
      </c>
      <c r="S205" s="110" t="b">
        <f t="shared" si="29"/>
        <v>0</v>
      </c>
      <c r="T205" s="111" t="str">
        <f t="shared" si="30"/>
        <v>FALSCH</v>
      </c>
      <c r="U205" s="111" t="str">
        <f t="shared" si="31"/>
        <v>FALSCH</v>
      </c>
      <c r="V205" s="111" t="str">
        <f t="shared" si="32"/>
        <v>FALSCH</v>
      </c>
      <c r="W205" s="112" t="b">
        <f t="shared" si="33"/>
        <v>0</v>
      </c>
    </row>
    <row r="206" spans="1:23" s="67" customFormat="1" ht="16.5" x14ac:dyDescent="0.3">
      <c r="A206" s="109">
        <v>197</v>
      </c>
      <c r="B206" s="95"/>
      <c r="C206" s="96"/>
      <c r="D206" s="94"/>
      <c r="E206" s="68"/>
      <c r="F206" s="69"/>
      <c r="G206" s="230"/>
      <c r="H206" s="237"/>
      <c r="I206" s="238"/>
      <c r="J206" s="126"/>
      <c r="K206" s="126"/>
      <c r="L206" s="126"/>
      <c r="M206" s="228"/>
      <c r="N206" s="214"/>
      <c r="O206" s="203"/>
      <c r="P206" s="209" t="str">
        <f t="shared" si="26"/>
        <v/>
      </c>
      <c r="Q206" s="107" t="str">
        <f t="shared" si="27"/>
        <v/>
      </c>
      <c r="R206" s="102" t="str">
        <f t="shared" si="28"/>
        <v/>
      </c>
      <c r="S206" s="110" t="b">
        <f t="shared" si="29"/>
        <v>0</v>
      </c>
      <c r="T206" s="111" t="str">
        <f t="shared" si="30"/>
        <v>FALSCH</v>
      </c>
      <c r="U206" s="111" t="str">
        <f t="shared" si="31"/>
        <v>FALSCH</v>
      </c>
      <c r="V206" s="111" t="str">
        <f t="shared" si="32"/>
        <v>FALSCH</v>
      </c>
      <c r="W206" s="112" t="b">
        <f t="shared" si="33"/>
        <v>0</v>
      </c>
    </row>
    <row r="207" spans="1:23" s="67" customFormat="1" ht="16.5" x14ac:dyDescent="0.3">
      <c r="A207" s="109">
        <v>198</v>
      </c>
      <c r="B207" s="95"/>
      <c r="C207" s="96"/>
      <c r="D207" s="94"/>
      <c r="E207" s="68"/>
      <c r="F207" s="69"/>
      <c r="G207" s="230"/>
      <c r="H207" s="237"/>
      <c r="I207" s="238"/>
      <c r="J207" s="126"/>
      <c r="K207" s="126"/>
      <c r="L207" s="126"/>
      <c r="M207" s="228"/>
      <c r="N207" s="214"/>
      <c r="O207" s="203"/>
      <c r="P207" s="209" t="str">
        <f t="shared" si="26"/>
        <v/>
      </c>
      <c r="Q207" s="107" t="str">
        <f t="shared" si="27"/>
        <v/>
      </c>
      <c r="R207" s="102" t="str">
        <f t="shared" si="28"/>
        <v/>
      </c>
      <c r="S207" s="110" t="b">
        <f t="shared" si="29"/>
        <v>0</v>
      </c>
      <c r="T207" s="111" t="str">
        <f t="shared" si="30"/>
        <v>FALSCH</v>
      </c>
      <c r="U207" s="111" t="str">
        <f t="shared" si="31"/>
        <v>FALSCH</v>
      </c>
      <c r="V207" s="111" t="str">
        <f t="shared" si="32"/>
        <v>FALSCH</v>
      </c>
      <c r="W207" s="112" t="b">
        <f t="shared" si="33"/>
        <v>0</v>
      </c>
    </row>
    <row r="208" spans="1:23" s="67" customFormat="1" ht="16.5" x14ac:dyDescent="0.3">
      <c r="A208" s="108">
        <v>199</v>
      </c>
      <c r="B208" s="95"/>
      <c r="C208" s="96"/>
      <c r="D208" s="94"/>
      <c r="E208" s="68"/>
      <c r="F208" s="69"/>
      <c r="G208" s="230"/>
      <c r="H208" s="237"/>
      <c r="I208" s="238"/>
      <c r="J208" s="126"/>
      <c r="K208" s="126"/>
      <c r="L208" s="126"/>
      <c r="M208" s="228"/>
      <c r="N208" s="214"/>
      <c r="O208" s="203"/>
      <c r="P208" s="209" t="str">
        <f t="shared" si="26"/>
        <v/>
      </c>
      <c r="Q208" s="107" t="str">
        <f t="shared" si="27"/>
        <v/>
      </c>
      <c r="R208" s="102" t="str">
        <f t="shared" si="28"/>
        <v/>
      </c>
      <c r="S208" s="110" t="b">
        <f t="shared" si="29"/>
        <v>0</v>
      </c>
      <c r="T208" s="111" t="str">
        <f t="shared" si="30"/>
        <v>FALSCH</v>
      </c>
      <c r="U208" s="111" t="str">
        <f t="shared" si="31"/>
        <v>FALSCH</v>
      </c>
      <c r="V208" s="111" t="str">
        <f t="shared" si="32"/>
        <v>FALSCH</v>
      </c>
      <c r="W208" s="112" t="b">
        <f t="shared" si="33"/>
        <v>0</v>
      </c>
    </row>
    <row r="209" spans="1:23" s="67" customFormat="1" ht="16.5" x14ac:dyDescent="0.3">
      <c r="A209" s="109">
        <v>200</v>
      </c>
      <c r="B209" s="95"/>
      <c r="C209" s="96"/>
      <c r="D209" s="94"/>
      <c r="E209" s="68"/>
      <c r="F209" s="69"/>
      <c r="G209" s="230"/>
      <c r="H209" s="237"/>
      <c r="I209" s="238"/>
      <c r="J209" s="126"/>
      <c r="K209" s="126"/>
      <c r="L209" s="126"/>
      <c r="M209" s="228"/>
      <c r="N209" s="214"/>
      <c r="O209" s="203"/>
      <c r="P209" s="209" t="str">
        <f t="shared" si="26"/>
        <v/>
      </c>
      <c r="Q209" s="107" t="str">
        <f t="shared" si="27"/>
        <v/>
      </c>
      <c r="R209" s="102" t="str">
        <f t="shared" si="28"/>
        <v/>
      </c>
      <c r="S209" s="110" t="b">
        <f t="shared" si="29"/>
        <v>0</v>
      </c>
      <c r="T209" s="111" t="str">
        <f t="shared" si="30"/>
        <v>FALSCH</v>
      </c>
      <c r="U209" s="111" t="str">
        <f t="shared" si="31"/>
        <v>FALSCH</v>
      </c>
      <c r="V209" s="111" t="str">
        <f t="shared" si="32"/>
        <v>FALSCH</v>
      </c>
      <c r="W209" s="112" t="b">
        <f t="shared" si="33"/>
        <v>0</v>
      </c>
    </row>
    <row r="210" spans="1:23" s="67" customFormat="1" ht="16.5" x14ac:dyDescent="0.3">
      <c r="A210" s="109">
        <v>201</v>
      </c>
      <c r="B210" s="95"/>
      <c r="C210" s="96"/>
      <c r="D210" s="94"/>
      <c r="E210" s="68"/>
      <c r="F210" s="69"/>
      <c r="G210" s="230"/>
      <c r="H210" s="237"/>
      <c r="I210" s="238"/>
      <c r="J210" s="126"/>
      <c r="K210" s="126"/>
      <c r="L210" s="126"/>
      <c r="M210" s="228"/>
      <c r="N210" s="214"/>
      <c r="O210" s="203"/>
      <c r="P210" s="209" t="str">
        <f t="shared" si="26"/>
        <v/>
      </c>
      <c r="Q210" s="107" t="str">
        <f t="shared" si="27"/>
        <v/>
      </c>
      <c r="R210" s="102" t="str">
        <f t="shared" si="28"/>
        <v/>
      </c>
      <c r="S210" s="110" t="b">
        <f t="shared" si="29"/>
        <v>0</v>
      </c>
      <c r="T210" s="111" t="str">
        <f t="shared" si="30"/>
        <v>FALSCH</v>
      </c>
      <c r="U210" s="111" t="str">
        <f t="shared" si="31"/>
        <v>FALSCH</v>
      </c>
      <c r="V210" s="111" t="str">
        <f t="shared" si="32"/>
        <v>FALSCH</v>
      </c>
      <c r="W210" s="112" t="b">
        <f t="shared" si="33"/>
        <v>0</v>
      </c>
    </row>
    <row r="211" spans="1:23" s="67" customFormat="1" ht="16.5" x14ac:dyDescent="0.3">
      <c r="A211" s="108">
        <v>202</v>
      </c>
      <c r="B211" s="95"/>
      <c r="C211" s="96"/>
      <c r="D211" s="94"/>
      <c r="E211" s="68"/>
      <c r="F211" s="69"/>
      <c r="G211" s="230"/>
      <c r="H211" s="237"/>
      <c r="I211" s="238"/>
      <c r="J211" s="126"/>
      <c r="K211" s="126"/>
      <c r="L211" s="126"/>
      <c r="M211" s="228"/>
      <c r="N211" s="214"/>
      <c r="O211" s="203"/>
      <c r="P211" s="209" t="str">
        <f t="shared" si="26"/>
        <v/>
      </c>
      <c r="Q211" s="107" t="str">
        <f t="shared" si="27"/>
        <v/>
      </c>
      <c r="R211" s="102" t="str">
        <f t="shared" si="28"/>
        <v/>
      </c>
      <c r="S211" s="110" t="b">
        <f t="shared" si="29"/>
        <v>0</v>
      </c>
      <c r="T211" s="111" t="str">
        <f t="shared" si="30"/>
        <v>FALSCH</v>
      </c>
      <c r="U211" s="111" t="str">
        <f t="shared" si="31"/>
        <v>FALSCH</v>
      </c>
      <c r="V211" s="111" t="str">
        <f t="shared" si="32"/>
        <v>FALSCH</v>
      </c>
      <c r="W211" s="112" t="b">
        <f t="shared" si="33"/>
        <v>0</v>
      </c>
    </row>
    <row r="212" spans="1:23" s="67" customFormat="1" ht="16.5" x14ac:dyDescent="0.3">
      <c r="A212" s="109">
        <v>203</v>
      </c>
      <c r="B212" s="95"/>
      <c r="C212" s="96"/>
      <c r="D212" s="94"/>
      <c r="E212" s="68"/>
      <c r="F212" s="69"/>
      <c r="G212" s="230"/>
      <c r="H212" s="237"/>
      <c r="I212" s="238"/>
      <c r="J212" s="126"/>
      <c r="K212" s="126"/>
      <c r="L212" s="126"/>
      <c r="M212" s="228"/>
      <c r="N212" s="214"/>
      <c r="O212" s="203"/>
      <c r="P212" s="209" t="str">
        <f t="shared" si="26"/>
        <v/>
      </c>
      <c r="Q212" s="107" t="str">
        <f t="shared" si="27"/>
        <v/>
      </c>
      <c r="R212" s="102" t="str">
        <f t="shared" si="28"/>
        <v/>
      </c>
      <c r="S212" s="110" t="b">
        <f t="shared" si="29"/>
        <v>0</v>
      </c>
      <c r="T212" s="111" t="str">
        <f t="shared" si="30"/>
        <v>FALSCH</v>
      </c>
      <c r="U212" s="111" t="str">
        <f t="shared" si="31"/>
        <v>FALSCH</v>
      </c>
      <c r="V212" s="111" t="str">
        <f t="shared" si="32"/>
        <v>FALSCH</v>
      </c>
      <c r="W212" s="112" t="b">
        <f t="shared" si="33"/>
        <v>0</v>
      </c>
    </row>
    <row r="213" spans="1:23" s="67" customFormat="1" ht="16.5" x14ac:dyDescent="0.3">
      <c r="A213" s="109">
        <v>204</v>
      </c>
      <c r="B213" s="95"/>
      <c r="C213" s="96"/>
      <c r="D213" s="94"/>
      <c r="E213" s="68"/>
      <c r="F213" s="69"/>
      <c r="G213" s="230"/>
      <c r="H213" s="237"/>
      <c r="I213" s="238"/>
      <c r="J213" s="126"/>
      <c r="K213" s="126"/>
      <c r="L213" s="126"/>
      <c r="M213" s="228"/>
      <c r="N213" s="214"/>
      <c r="O213" s="203"/>
      <c r="P213" s="209" t="str">
        <f t="shared" si="26"/>
        <v/>
      </c>
      <c r="Q213" s="107" t="str">
        <f t="shared" si="27"/>
        <v/>
      </c>
      <c r="R213" s="102" t="str">
        <f t="shared" si="28"/>
        <v/>
      </c>
      <c r="S213" s="110" t="b">
        <f t="shared" si="29"/>
        <v>0</v>
      </c>
      <c r="T213" s="111" t="str">
        <f t="shared" si="30"/>
        <v>FALSCH</v>
      </c>
      <c r="U213" s="111" t="str">
        <f t="shared" si="31"/>
        <v>FALSCH</v>
      </c>
      <c r="V213" s="111" t="str">
        <f t="shared" si="32"/>
        <v>FALSCH</v>
      </c>
      <c r="W213" s="112" t="b">
        <f t="shared" si="33"/>
        <v>0</v>
      </c>
    </row>
    <row r="214" spans="1:23" s="67" customFormat="1" ht="16.5" x14ac:dyDescent="0.3">
      <c r="A214" s="108">
        <v>205</v>
      </c>
      <c r="B214" s="95"/>
      <c r="C214" s="96"/>
      <c r="D214" s="94"/>
      <c r="E214" s="68"/>
      <c r="F214" s="69"/>
      <c r="G214" s="230"/>
      <c r="H214" s="237"/>
      <c r="I214" s="238"/>
      <c r="J214" s="126"/>
      <c r="K214" s="126"/>
      <c r="L214" s="126"/>
      <c r="M214" s="228"/>
      <c r="N214" s="214"/>
      <c r="O214" s="203"/>
      <c r="P214" s="209" t="str">
        <f t="shared" si="26"/>
        <v/>
      </c>
      <c r="Q214" s="107" t="str">
        <f t="shared" si="27"/>
        <v/>
      </c>
      <c r="R214" s="102" t="str">
        <f t="shared" si="28"/>
        <v/>
      </c>
      <c r="S214" s="110" t="b">
        <f t="shared" si="29"/>
        <v>0</v>
      </c>
      <c r="T214" s="111" t="str">
        <f t="shared" si="30"/>
        <v>FALSCH</v>
      </c>
      <c r="U214" s="111" t="str">
        <f t="shared" si="31"/>
        <v>FALSCH</v>
      </c>
      <c r="V214" s="111" t="str">
        <f t="shared" si="32"/>
        <v>FALSCH</v>
      </c>
      <c r="W214" s="112" t="b">
        <f t="shared" si="33"/>
        <v>0</v>
      </c>
    </row>
    <row r="215" spans="1:23" s="67" customFormat="1" ht="16.5" x14ac:dyDescent="0.3">
      <c r="A215" s="109">
        <v>206</v>
      </c>
      <c r="B215" s="95"/>
      <c r="C215" s="96"/>
      <c r="D215" s="94"/>
      <c r="E215" s="68"/>
      <c r="F215" s="69"/>
      <c r="G215" s="230"/>
      <c r="H215" s="237"/>
      <c r="I215" s="238"/>
      <c r="J215" s="126"/>
      <c r="K215" s="126"/>
      <c r="L215" s="126"/>
      <c r="M215" s="228"/>
      <c r="N215" s="214"/>
      <c r="O215" s="203"/>
      <c r="P215" s="209" t="str">
        <f t="shared" si="26"/>
        <v/>
      </c>
      <c r="Q215" s="107" t="str">
        <f t="shared" si="27"/>
        <v/>
      </c>
      <c r="R215" s="102" t="str">
        <f t="shared" si="28"/>
        <v/>
      </c>
      <c r="S215" s="110" t="b">
        <f t="shared" si="29"/>
        <v>0</v>
      </c>
      <c r="T215" s="111" t="str">
        <f t="shared" si="30"/>
        <v>FALSCH</v>
      </c>
      <c r="U215" s="111" t="str">
        <f t="shared" si="31"/>
        <v>FALSCH</v>
      </c>
      <c r="V215" s="111" t="str">
        <f t="shared" si="32"/>
        <v>FALSCH</v>
      </c>
      <c r="W215" s="112" t="b">
        <f t="shared" si="33"/>
        <v>0</v>
      </c>
    </row>
    <row r="216" spans="1:23" s="67" customFormat="1" ht="16.5" x14ac:dyDescent="0.3">
      <c r="A216" s="109">
        <v>207</v>
      </c>
      <c r="B216" s="95"/>
      <c r="C216" s="96"/>
      <c r="D216" s="94"/>
      <c r="E216" s="68"/>
      <c r="F216" s="69"/>
      <c r="G216" s="230"/>
      <c r="H216" s="237"/>
      <c r="I216" s="238"/>
      <c r="J216" s="126"/>
      <c r="K216" s="126"/>
      <c r="L216" s="126"/>
      <c r="M216" s="228"/>
      <c r="N216" s="214"/>
      <c r="O216" s="203"/>
      <c r="P216" s="209" t="str">
        <f t="shared" si="26"/>
        <v/>
      </c>
      <c r="Q216" s="107" t="str">
        <f t="shared" si="27"/>
        <v/>
      </c>
      <c r="R216" s="102" t="str">
        <f t="shared" si="28"/>
        <v/>
      </c>
      <c r="S216" s="110" t="b">
        <f t="shared" si="29"/>
        <v>0</v>
      </c>
      <c r="T216" s="111" t="str">
        <f t="shared" si="30"/>
        <v>FALSCH</v>
      </c>
      <c r="U216" s="111" t="str">
        <f t="shared" si="31"/>
        <v>FALSCH</v>
      </c>
      <c r="V216" s="111" t="str">
        <f t="shared" si="32"/>
        <v>FALSCH</v>
      </c>
      <c r="W216" s="112" t="b">
        <f t="shared" si="33"/>
        <v>0</v>
      </c>
    </row>
    <row r="217" spans="1:23" s="67" customFormat="1" ht="16.5" x14ac:dyDescent="0.3">
      <c r="A217" s="108">
        <v>208</v>
      </c>
      <c r="B217" s="95"/>
      <c r="C217" s="96"/>
      <c r="D217" s="94"/>
      <c r="E217" s="68"/>
      <c r="F217" s="69"/>
      <c r="G217" s="230"/>
      <c r="H217" s="237"/>
      <c r="I217" s="238"/>
      <c r="J217" s="126"/>
      <c r="K217" s="126"/>
      <c r="L217" s="126"/>
      <c r="M217" s="228"/>
      <c r="N217" s="214"/>
      <c r="O217" s="203"/>
      <c r="P217" s="209" t="str">
        <f t="shared" si="26"/>
        <v/>
      </c>
      <c r="Q217" s="107" t="str">
        <f t="shared" si="27"/>
        <v/>
      </c>
      <c r="R217" s="102" t="str">
        <f t="shared" si="28"/>
        <v/>
      </c>
      <c r="S217" s="110" t="b">
        <f t="shared" si="29"/>
        <v>0</v>
      </c>
      <c r="T217" s="111" t="str">
        <f t="shared" si="30"/>
        <v>FALSCH</v>
      </c>
      <c r="U217" s="111" t="str">
        <f t="shared" si="31"/>
        <v>FALSCH</v>
      </c>
      <c r="V217" s="111" t="str">
        <f t="shared" si="32"/>
        <v>FALSCH</v>
      </c>
      <c r="W217" s="112" t="b">
        <f t="shared" si="33"/>
        <v>0</v>
      </c>
    </row>
    <row r="218" spans="1:23" s="67" customFormat="1" ht="16.5" x14ac:dyDescent="0.3">
      <c r="A218" s="109">
        <v>209</v>
      </c>
      <c r="B218" s="95"/>
      <c r="C218" s="96"/>
      <c r="D218" s="94"/>
      <c r="E218" s="68"/>
      <c r="F218" s="69"/>
      <c r="G218" s="230"/>
      <c r="H218" s="237"/>
      <c r="I218" s="238"/>
      <c r="J218" s="126"/>
      <c r="K218" s="126"/>
      <c r="L218" s="126"/>
      <c r="M218" s="228"/>
      <c r="N218" s="214"/>
      <c r="O218" s="203"/>
      <c r="P218" s="209" t="str">
        <f t="shared" si="26"/>
        <v/>
      </c>
      <c r="Q218" s="107" t="str">
        <f t="shared" si="27"/>
        <v/>
      </c>
      <c r="R218" s="102" t="str">
        <f t="shared" si="28"/>
        <v/>
      </c>
      <c r="S218" s="110" t="b">
        <f t="shared" si="29"/>
        <v>0</v>
      </c>
      <c r="T218" s="111" t="str">
        <f t="shared" si="30"/>
        <v>FALSCH</v>
      </c>
      <c r="U218" s="111" t="str">
        <f t="shared" si="31"/>
        <v>FALSCH</v>
      </c>
      <c r="V218" s="111" t="str">
        <f t="shared" si="32"/>
        <v>FALSCH</v>
      </c>
      <c r="W218" s="112" t="b">
        <f t="shared" si="33"/>
        <v>0</v>
      </c>
    </row>
    <row r="219" spans="1:23" s="67" customFormat="1" ht="16.5" x14ac:dyDescent="0.3">
      <c r="A219" s="109">
        <v>210</v>
      </c>
      <c r="B219" s="95"/>
      <c r="C219" s="96"/>
      <c r="D219" s="94"/>
      <c r="E219" s="68"/>
      <c r="F219" s="69"/>
      <c r="G219" s="230"/>
      <c r="H219" s="237"/>
      <c r="I219" s="238"/>
      <c r="J219" s="126"/>
      <c r="K219" s="126"/>
      <c r="L219" s="126"/>
      <c r="M219" s="228"/>
      <c r="N219" s="214"/>
      <c r="O219" s="203"/>
      <c r="P219" s="209" t="str">
        <f t="shared" si="26"/>
        <v/>
      </c>
      <c r="Q219" s="107" t="str">
        <f t="shared" si="27"/>
        <v/>
      </c>
      <c r="R219" s="102" t="str">
        <f t="shared" si="28"/>
        <v/>
      </c>
      <c r="S219" s="110" t="b">
        <f t="shared" si="29"/>
        <v>0</v>
      </c>
      <c r="T219" s="111" t="str">
        <f t="shared" si="30"/>
        <v>FALSCH</v>
      </c>
      <c r="U219" s="111" t="str">
        <f t="shared" si="31"/>
        <v>FALSCH</v>
      </c>
      <c r="V219" s="111" t="str">
        <f t="shared" si="32"/>
        <v>FALSCH</v>
      </c>
      <c r="W219" s="112" t="b">
        <f t="shared" si="33"/>
        <v>0</v>
      </c>
    </row>
    <row r="220" spans="1:23" s="67" customFormat="1" ht="16.5" x14ac:dyDescent="0.3">
      <c r="A220" s="108">
        <v>211</v>
      </c>
      <c r="B220" s="95"/>
      <c r="C220" s="96"/>
      <c r="D220" s="94"/>
      <c r="E220" s="68"/>
      <c r="F220" s="69"/>
      <c r="G220" s="230"/>
      <c r="H220" s="237"/>
      <c r="I220" s="238"/>
      <c r="J220" s="126"/>
      <c r="K220" s="126"/>
      <c r="L220" s="126"/>
      <c r="M220" s="228"/>
      <c r="N220" s="214"/>
      <c r="O220" s="203"/>
      <c r="P220" s="209" t="str">
        <f t="shared" si="26"/>
        <v/>
      </c>
      <c r="Q220" s="107" t="str">
        <f t="shared" si="27"/>
        <v/>
      </c>
      <c r="R220" s="102" t="str">
        <f t="shared" si="28"/>
        <v/>
      </c>
      <c r="S220" s="110" t="b">
        <f t="shared" si="29"/>
        <v>0</v>
      </c>
      <c r="T220" s="111" t="str">
        <f t="shared" si="30"/>
        <v>FALSCH</v>
      </c>
      <c r="U220" s="111" t="str">
        <f t="shared" si="31"/>
        <v>FALSCH</v>
      </c>
      <c r="V220" s="111" t="str">
        <f t="shared" si="32"/>
        <v>FALSCH</v>
      </c>
      <c r="W220" s="112" t="b">
        <f t="shared" si="33"/>
        <v>0</v>
      </c>
    </row>
    <row r="221" spans="1:23" s="67" customFormat="1" ht="16.5" x14ac:dyDescent="0.3">
      <c r="A221" s="109">
        <v>212</v>
      </c>
      <c r="B221" s="95"/>
      <c r="C221" s="96"/>
      <c r="D221" s="94"/>
      <c r="E221" s="68"/>
      <c r="F221" s="69"/>
      <c r="G221" s="230"/>
      <c r="H221" s="237"/>
      <c r="I221" s="238"/>
      <c r="J221" s="126"/>
      <c r="K221" s="126"/>
      <c r="L221" s="126"/>
      <c r="M221" s="228"/>
      <c r="N221" s="214"/>
      <c r="O221" s="203"/>
      <c r="P221" s="209" t="str">
        <f t="shared" si="26"/>
        <v/>
      </c>
      <c r="Q221" s="107" t="str">
        <f t="shared" si="27"/>
        <v/>
      </c>
      <c r="R221" s="102" t="str">
        <f t="shared" si="28"/>
        <v/>
      </c>
      <c r="S221" s="110" t="b">
        <f t="shared" si="29"/>
        <v>0</v>
      </c>
      <c r="T221" s="111" t="str">
        <f t="shared" si="30"/>
        <v>FALSCH</v>
      </c>
      <c r="U221" s="111" t="str">
        <f t="shared" si="31"/>
        <v>FALSCH</v>
      </c>
      <c r="V221" s="111" t="str">
        <f t="shared" si="32"/>
        <v>FALSCH</v>
      </c>
      <c r="W221" s="112" t="b">
        <f t="shared" si="33"/>
        <v>0</v>
      </c>
    </row>
    <row r="222" spans="1:23" s="67" customFormat="1" ht="16.5" x14ac:dyDescent="0.3">
      <c r="A222" s="109">
        <v>213</v>
      </c>
      <c r="B222" s="95"/>
      <c r="C222" s="96"/>
      <c r="D222" s="94"/>
      <c r="E222" s="68"/>
      <c r="F222" s="69"/>
      <c r="G222" s="230"/>
      <c r="H222" s="237"/>
      <c r="I222" s="238"/>
      <c r="J222" s="126"/>
      <c r="K222" s="126"/>
      <c r="L222" s="126"/>
      <c r="M222" s="228"/>
      <c r="N222" s="214"/>
      <c r="O222" s="203"/>
      <c r="P222" s="209" t="str">
        <f t="shared" si="26"/>
        <v/>
      </c>
      <c r="Q222" s="107" t="str">
        <f t="shared" si="27"/>
        <v/>
      </c>
      <c r="R222" s="102" t="str">
        <f t="shared" si="28"/>
        <v/>
      </c>
      <c r="S222" s="110" t="b">
        <f t="shared" si="29"/>
        <v>0</v>
      </c>
      <c r="T222" s="111" t="str">
        <f t="shared" si="30"/>
        <v>FALSCH</v>
      </c>
      <c r="U222" s="111" t="str">
        <f t="shared" si="31"/>
        <v>FALSCH</v>
      </c>
      <c r="V222" s="111" t="str">
        <f t="shared" si="32"/>
        <v>FALSCH</v>
      </c>
      <c r="W222" s="112" t="b">
        <f t="shared" si="33"/>
        <v>0</v>
      </c>
    </row>
    <row r="223" spans="1:23" s="67" customFormat="1" ht="16.5" x14ac:dyDescent="0.3">
      <c r="A223" s="108">
        <v>214</v>
      </c>
      <c r="B223" s="95"/>
      <c r="C223" s="96"/>
      <c r="D223" s="94"/>
      <c r="E223" s="68"/>
      <c r="F223" s="69"/>
      <c r="G223" s="230"/>
      <c r="H223" s="237"/>
      <c r="I223" s="238"/>
      <c r="J223" s="126"/>
      <c r="K223" s="126"/>
      <c r="L223" s="126"/>
      <c r="M223" s="228"/>
      <c r="N223" s="214"/>
      <c r="O223" s="203"/>
      <c r="P223" s="209" t="str">
        <f t="shared" si="26"/>
        <v/>
      </c>
      <c r="Q223" s="107" t="str">
        <f t="shared" si="27"/>
        <v/>
      </c>
      <c r="R223" s="102" t="str">
        <f t="shared" si="28"/>
        <v/>
      </c>
      <c r="S223" s="110" t="b">
        <f t="shared" si="29"/>
        <v>0</v>
      </c>
      <c r="T223" s="111" t="str">
        <f t="shared" si="30"/>
        <v>FALSCH</v>
      </c>
      <c r="U223" s="111" t="str">
        <f t="shared" si="31"/>
        <v>FALSCH</v>
      </c>
      <c r="V223" s="111" t="str">
        <f t="shared" si="32"/>
        <v>FALSCH</v>
      </c>
      <c r="W223" s="112" t="b">
        <f t="shared" si="33"/>
        <v>0</v>
      </c>
    </row>
    <row r="224" spans="1:23" s="67" customFormat="1" ht="16.5" x14ac:dyDescent="0.3">
      <c r="A224" s="109">
        <v>215</v>
      </c>
      <c r="B224" s="95"/>
      <c r="C224" s="96"/>
      <c r="D224" s="94"/>
      <c r="E224" s="68"/>
      <c r="F224" s="69"/>
      <c r="G224" s="230"/>
      <c r="H224" s="237"/>
      <c r="I224" s="238"/>
      <c r="J224" s="126"/>
      <c r="K224" s="126"/>
      <c r="L224" s="126"/>
      <c r="M224" s="228"/>
      <c r="N224" s="214"/>
      <c r="O224" s="203"/>
      <c r="P224" s="209" t="str">
        <f t="shared" si="26"/>
        <v/>
      </c>
      <c r="Q224" s="107" t="str">
        <f t="shared" si="27"/>
        <v/>
      </c>
      <c r="R224" s="102" t="str">
        <f t="shared" si="28"/>
        <v/>
      </c>
      <c r="S224" s="110" t="b">
        <f t="shared" si="29"/>
        <v>0</v>
      </c>
      <c r="T224" s="111" t="str">
        <f t="shared" si="30"/>
        <v>FALSCH</v>
      </c>
      <c r="U224" s="111" t="str">
        <f t="shared" si="31"/>
        <v>FALSCH</v>
      </c>
      <c r="V224" s="111" t="str">
        <f t="shared" si="32"/>
        <v>FALSCH</v>
      </c>
      <c r="W224" s="112" t="b">
        <f t="shared" si="33"/>
        <v>0</v>
      </c>
    </row>
    <row r="225" spans="1:23" s="67" customFormat="1" ht="16.5" x14ac:dyDescent="0.3">
      <c r="A225" s="109">
        <v>216</v>
      </c>
      <c r="B225" s="95"/>
      <c r="C225" s="96"/>
      <c r="D225" s="94"/>
      <c r="E225" s="68"/>
      <c r="F225" s="69"/>
      <c r="G225" s="230"/>
      <c r="H225" s="237"/>
      <c r="I225" s="238"/>
      <c r="J225" s="126"/>
      <c r="K225" s="126"/>
      <c r="L225" s="126"/>
      <c r="M225" s="228"/>
      <c r="N225" s="214"/>
      <c r="O225" s="203"/>
      <c r="P225" s="209" t="str">
        <f t="shared" si="26"/>
        <v/>
      </c>
      <c r="Q225" s="107" t="str">
        <f t="shared" si="27"/>
        <v/>
      </c>
      <c r="R225" s="102" t="str">
        <f t="shared" si="28"/>
        <v/>
      </c>
      <c r="S225" s="110" t="b">
        <f t="shared" si="29"/>
        <v>0</v>
      </c>
      <c r="T225" s="111" t="str">
        <f t="shared" si="30"/>
        <v>FALSCH</v>
      </c>
      <c r="U225" s="111" t="str">
        <f t="shared" si="31"/>
        <v>FALSCH</v>
      </c>
      <c r="V225" s="111" t="str">
        <f t="shared" si="32"/>
        <v>FALSCH</v>
      </c>
      <c r="W225" s="112" t="b">
        <f t="shared" si="33"/>
        <v>0</v>
      </c>
    </row>
    <row r="226" spans="1:23" s="67" customFormat="1" ht="16.5" x14ac:dyDescent="0.3">
      <c r="A226" s="108">
        <v>217</v>
      </c>
      <c r="B226" s="95"/>
      <c r="C226" s="96"/>
      <c r="D226" s="94"/>
      <c r="E226" s="68"/>
      <c r="F226" s="69"/>
      <c r="G226" s="230"/>
      <c r="H226" s="237"/>
      <c r="I226" s="238"/>
      <c r="J226" s="126"/>
      <c r="K226" s="126"/>
      <c r="L226" s="126"/>
      <c r="M226" s="228"/>
      <c r="N226" s="214"/>
      <c r="O226" s="203"/>
      <c r="P226" s="209" t="str">
        <f t="shared" si="26"/>
        <v/>
      </c>
      <c r="Q226" s="107" t="str">
        <f t="shared" si="27"/>
        <v/>
      </c>
      <c r="R226" s="102" t="str">
        <f t="shared" si="28"/>
        <v/>
      </c>
      <c r="S226" s="110" t="b">
        <f t="shared" si="29"/>
        <v>0</v>
      </c>
      <c r="T226" s="111" t="str">
        <f t="shared" si="30"/>
        <v>FALSCH</v>
      </c>
      <c r="U226" s="111" t="str">
        <f t="shared" si="31"/>
        <v>FALSCH</v>
      </c>
      <c r="V226" s="111" t="str">
        <f t="shared" si="32"/>
        <v>FALSCH</v>
      </c>
      <c r="W226" s="112" t="b">
        <f t="shared" si="33"/>
        <v>0</v>
      </c>
    </row>
    <row r="227" spans="1:23" s="67" customFormat="1" ht="16.5" x14ac:dyDescent="0.3">
      <c r="A227" s="109">
        <v>218</v>
      </c>
      <c r="B227" s="95"/>
      <c r="C227" s="96"/>
      <c r="D227" s="94"/>
      <c r="E227" s="68"/>
      <c r="F227" s="69"/>
      <c r="G227" s="230"/>
      <c r="H227" s="237"/>
      <c r="I227" s="238"/>
      <c r="J227" s="126"/>
      <c r="K227" s="126"/>
      <c r="L227" s="126"/>
      <c r="M227" s="228"/>
      <c r="N227" s="214"/>
      <c r="O227" s="203"/>
      <c r="P227" s="209" t="str">
        <f t="shared" si="26"/>
        <v/>
      </c>
      <c r="Q227" s="107" t="str">
        <f t="shared" si="27"/>
        <v/>
      </c>
      <c r="R227" s="102" t="str">
        <f t="shared" si="28"/>
        <v/>
      </c>
      <c r="S227" s="110" t="b">
        <f t="shared" si="29"/>
        <v>0</v>
      </c>
      <c r="T227" s="111" t="str">
        <f t="shared" si="30"/>
        <v>FALSCH</v>
      </c>
      <c r="U227" s="111" t="str">
        <f t="shared" si="31"/>
        <v>FALSCH</v>
      </c>
      <c r="V227" s="111" t="str">
        <f t="shared" si="32"/>
        <v>FALSCH</v>
      </c>
      <c r="W227" s="112" t="b">
        <f t="shared" si="33"/>
        <v>0</v>
      </c>
    </row>
    <row r="228" spans="1:23" s="67" customFormat="1" ht="16.5" x14ac:dyDescent="0.3">
      <c r="A228" s="109">
        <v>219</v>
      </c>
      <c r="B228" s="95"/>
      <c r="C228" s="96"/>
      <c r="D228" s="94"/>
      <c r="E228" s="68"/>
      <c r="F228" s="69"/>
      <c r="G228" s="230"/>
      <c r="H228" s="237"/>
      <c r="I228" s="238"/>
      <c r="J228" s="126"/>
      <c r="K228" s="126"/>
      <c r="L228" s="126"/>
      <c r="M228" s="228"/>
      <c r="N228" s="214"/>
      <c r="O228" s="203"/>
      <c r="P228" s="209" t="str">
        <f t="shared" si="26"/>
        <v/>
      </c>
      <c r="Q228" s="107" t="str">
        <f t="shared" si="27"/>
        <v/>
      </c>
      <c r="R228" s="102" t="str">
        <f t="shared" si="28"/>
        <v/>
      </c>
      <c r="S228" s="110" t="b">
        <f t="shared" si="29"/>
        <v>0</v>
      </c>
      <c r="T228" s="111" t="str">
        <f t="shared" si="30"/>
        <v>FALSCH</v>
      </c>
      <c r="U228" s="111" t="str">
        <f t="shared" si="31"/>
        <v>FALSCH</v>
      </c>
      <c r="V228" s="111" t="str">
        <f t="shared" si="32"/>
        <v>FALSCH</v>
      </c>
      <c r="W228" s="112" t="b">
        <f t="shared" si="33"/>
        <v>0</v>
      </c>
    </row>
    <row r="229" spans="1:23" s="67" customFormat="1" ht="16.5" x14ac:dyDescent="0.3">
      <c r="A229" s="108">
        <v>220</v>
      </c>
      <c r="B229" s="95"/>
      <c r="C229" s="96"/>
      <c r="D229" s="94"/>
      <c r="E229" s="68"/>
      <c r="F229" s="69"/>
      <c r="G229" s="230"/>
      <c r="H229" s="237"/>
      <c r="I229" s="238"/>
      <c r="J229" s="126"/>
      <c r="K229" s="126"/>
      <c r="L229" s="126"/>
      <c r="M229" s="228"/>
      <c r="N229" s="214"/>
      <c r="O229" s="203"/>
      <c r="P229" s="209" t="str">
        <f t="shared" si="26"/>
        <v/>
      </c>
      <c r="Q229" s="107" t="str">
        <f t="shared" si="27"/>
        <v/>
      </c>
      <c r="R229" s="102" t="str">
        <f t="shared" si="28"/>
        <v/>
      </c>
      <c r="S229" s="110" t="b">
        <f t="shared" si="29"/>
        <v>0</v>
      </c>
      <c r="T229" s="111" t="str">
        <f t="shared" si="30"/>
        <v>FALSCH</v>
      </c>
      <c r="U229" s="111" t="str">
        <f t="shared" si="31"/>
        <v>FALSCH</v>
      </c>
      <c r="V229" s="111" t="str">
        <f t="shared" si="32"/>
        <v>FALSCH</v>
      </c>
      <c r="W229" s="112" t="b">
        <f t="shared" si="33"/>
        <v>0</v>
      </c>
    </row>
    <row r="230" spans="1:23" s="67" customFormat="1" ht="16.5" x14ac:dyDescent="0.3">
      <c r="A230" s="109">
        <v>221</v>
      </c>
      <c r="B230" s="95"/>
      <c r="C230" s="96"/>
      <c r="D230" s="94"/>
      <c r="E230" s="68"/>
      <c r="F230" s="69"/>
      <c r="G230" s="230"/>
      <c r="H230" s="237"/>
      <c r="I230" s="238"/>
      <c r="J230" s="126"/>
      <c r="K230" s="126"/>
      <c r="L230" s="126"/>
      <c r="M230" s="228"/>
      <c r="N230" s="214"/>
      <c r="O230" s="203"/>
      <c r="P230" s="209" t="str">
        <f t="shared" si="26"/>
        <v/>
      </c>
      <c r="Q230" s="107" t="str">
        <f t="shared" si="27"/>
        <v/>
      </c>
      <c r="R230" s="102" t="str">
        <f t="shared" si="28"/>
        <v/>
      </c>
      <c r="S230" s="110" t="b">
        <f t="shared" si="29"/>
        <v>0</v>
      </c>
      <c r="T230" s="111" t="str">
        <f t="shared" si="30"/>
        <v>FALSCH</v>
      </c>
      <c r="U230" s="111" t="str">
        <f t="shared" si="31"/>
        <v>FALSCH</v>
      </c>
      <c r="V230" s="111" t="str">
        <f t="shared" si="32"/>
        <v>FALSCH</v>
      </c>
      <c r="W230" s="112" t="b">
        <f t="shared" si="33"/>
        <v>0</v>
      </c>
    </row>
    <row r="231" spans="1:23" s="67" customFormat="1" ht="16.5" x14ac:dyDescent="0.3">
      <c r="A231" s="109">
        <v>222</v>
      </c>
      <c r="B231" s="95"/>
      <c r="C231" s="96"/>
      <c r="D231" s="94"/>
      <c r="E231" s="68"/>
      <c r="F231" s="69"/>
      <c r="G231" s="230"/>
      <c r="H231" s="237"/>
      <c r="I231" s="238"/>
      <c r="J231" s="126"/>
      <c r="K231" s="126"/>
      <c r="L231" s="126"/>
      <c r="M231" s="228"/>
      <c r="N231" s="214"/>
      <c r="O231" s="203"/>
      <c r="P231" s="209" t="str">
        <f t="shared" si="26"/>
        <v/>
      </c>
      <c r="Q231" s="107" t="str">
        <f t="shared" si="27"/>
        <v/>
      </c>
      <c r="R231" s="102" t="str">
        <f t="shared" si="28"/>
        <v/>
      </c>
      <c r="S231" s="110" t="b">
        <f t="shared" si="29"/>
        <v>0</v>
      </c>
      <c r="T231" s="111" t="str">
        <f t="shared" si="30"/>
        <v>FALSCH</v>
      </c>
      <c r="U231" s="111" t="str">
        <f t="shared" si="31"/>
        <v>FALSCH</v>
      </c>
      <c r="V231" s="111" t="str">
        <f t="shared" si="32"/>
        <v>FALSCH</v>
      </c>
      <c r="W231" s="112" t="b">
        <f t="shared" si="33"/>
        <v>0</v>
      </c>
    </row>
    <row r="232" spans="1:23" s="67" customFormat="1" ht="16.5" x14ac:dyDescent="0.3">
      <c r="A232" s="108">
        <v>223</v>
      </c>
      <c r="B232" s="95"/>
      <c r="C232" s="96"/>
      <c r="D232" s="94"/>
      <c r="E232" s="68"/>
      <c r="F232" s="69"/>
      <c r="G232" s="230"/>
      <c r="H232" s="237"/>
      <c r="I232" s="238"/>
      <c r="J232" s="126"/>
      <c r="K232" s="126"/>
      <c r="L232" s="126"/>
      <c r="M232" s="228"/>
      <c r="N232" s="214"/>
      <c r="O232" s="203"/>
      <c r="P232" s="209" t="str">
        <f t="shared" si="26"/>
        <v/>
      </c>
      <c r="Q232" s="107" t="str">
        <f t="shared" si="27"/>
        <v/>
      </c>
      <c r="R232" s="102" t="str">
        <f t="shared" si="28"/>
        <v/>
      </c>
      <c r="S232" s="110" t="b">
        <f t="shared" si="29"/>
        <v>0</v>
      </c>
      <c r="T232" s="111" t="str">
        <f t="shared" si="30"/>
        <v>FALSCH</v>
      </c>
      <c r="U232" s="111" t="str">
        <f t="shared" si="31"/>
        <v>FALSCH</v>
      </c>
      <c r="V232" s="111" t="str">
        <f t="shared" si="32"/>
        <v>FALSCH</v>
      </c>
      <c r="W232" s="112" t="b">
        <f t="shared" si="33"/>
        <v>0</v>
      </c>
    </row>
    <row r="233" spans="1:23" s="67" customFormat="1" ht="16.5" x14ac:dyDescent="0.3">
      <c r="A233" s="109">
        <v>224</v>
      </c>
      <c r="B233" s="95"/>
      <c r="C233" s="96"/>
      <c r="D233" s="94"/>
      <c r="E233" s="68"/>
      <c r="F233" s="69"/>
      <c r="G233" s="230"/>
      <c r="H233" s="237"/>
      <c r="I233" s="238"/>
      <c r="J233" s="126"/>
      <c r="K233" s="126"/>
      <c r="L233" s="126"/>
      <c r="M233" s="228"/>
      <c r="N233" s="214"/>
      <c r="O233" s="203"/>
      <c r="P233" s="209" t="str">
        <f t="shared" si="26"/>
        <v/>
      </c>
      <c r="Q233" s="107" t="str">
        <f t="shared" si="27"/>
        <v/>
      </c>
      <c r="R233" s="102" t="str">
        <f t="shared" si="28"/>
        <v/>
      </c>
      <c r="S233" s="110" t="b">
        <f t="shared" si="29"/>
        <v>0</v>
      </c>
      <c r="T233" s="111" t="str">
        <f t="shared" si="30"/>
        <v>FALSCH</v>
      </c>
      <c r="U233" s="111" t="str">
        <f t="shared" si="31"/>
        <v>FALSCH</v>
      </c>
      <c r="V233" s="111" t="str">
        <f t="shared" si="32"/>
        <v>FALSCH</v>
      </c>
      <c r="W233" s="112" t="b">
        <f t="shared" si="33"/>
        <v>0</v>
      </c>
    </row>
    <row r="234" spans="1:23" s="67" customFormat="1" ht="16.5" x14ac:dyDescent="0.3">
      <c r="A234" s="109">
        <v>225</v>
      </c>
      <c r="B234" s="95"/>
      <c r="C234" s="96"/>
      <c r="D234" s="94"/>
      <c r="E234" s="68"/>
      <c r="F234" s="69"/>
      <c r="G234" s="230"/>
      <c r="H234" s="237"/>
      <c r="I234" s="238"/>
      <c r="J234" s="126"/>
      <c r="K234" s="126"/>
      <c r="L234" s="126"/>
      <c r="M234" s="228"/>
      <c r="N234" s="214"/>
      <c r="O234" s="203"/>
      <c r="P234" s="209" t="str">
        <f t="shared" si="26"/>
        <v/>
      </c>
      <c r="Q234" s="107" t="str">
        <f t="shared" si="27"/>
        <v/>
      </c>
      <c r="R234" s="102" t="str">
        <f t="shared" si="28"/>
        <v/>
      </c>
      <c r="S234" s="110" t="b">
        <f t="shared" si="29"/>
        <v>0</v>
      </c>
      <c r="T234" s="111" t="str">
        <f t="shared" si="30"/>
        <v>FALSCH</v>
      </c>
      <c r="U234" s="111" t="str">
        <f t="shared" si="31"/>
        <v>FALSCH</v>
      </c>
      <c r="V234" s="111" t="str">
        <f t="shared" si="32"/>
        <v>FALSCH</v>
      </c>
      <c r="W234" s="112" t="b">
        <f t="shared" si="33"/>
        <v>0</v>
      </c>
    </row>
    <row r="235" spans="1:23" s="67" customFormat="1" ht="16.5" x14ac:dyDescent="0.3">
      <c r="A235" s="108">
        <v>226</v>
      </c>
      <c r="B235" s="95"/>
      <c r="C235" s="96"/>
      <c r="D235" s="94"/>
      <c r="E235" s="68"/>
      <c r="F235" s="69"/>
      <c r="G235" s="230"/>
      <c r="H235" s="237"/>
      <c r="I235" s="238"/>
      <c r="J235" s="126"/>
      <c r="K235" s="126"/>
      <c r="L235" s="126"/>
      <c r="M235" s="228"/>
      <c r="N235" s="214"/>
      <c r="O235" s="203"/>
      <c r="P235" s="209" t="str">
        <f t="shared" si="26"/>
        <v/>
      </c>
      <c r="Q235" s="107" t="str">
        <f t="shared" si="27"/>
        <v/>
      </c>
      <c r="R235" s="102" t="str">
        <f t="shared" si="28"/>
        <v/>
      </c>
      <c r="S235" s="110" t="b">
        <f t="shared" si="29"/>
        <v>0</v>
      </c>
      <c r="T235" s="111" t="str">
        <f t="shared" si="30"/>
        <v>FALSCH</v>
      </c>
      <c r="U235" s="111" t="str">
        <f t="shared" si="31"/>
        <v>FALSCH</v>
      </c>
      <c r="V235" s="111" t="str">
        <f t="shared" si="32"/>
        <v>FALSCH</v>
      </c>
      <c r="W235" s="112" t="b">
        <f t="shared" si="33"/>
        <v>0</v>
      </c>
    </row>
    <row r="236" spans="1:23" s="67" customFormat="1" ht="16.5" x14ac:dyDescent="0.3">
      <c r="A236" s="109">
        <v>227</v>
      </c>
      <c r="B236" s="95"/>
      <c r="C236" s="96"/>
      <c r="D236" s="94"/>
      <c r="E236" s="68"/>
      <c r="F236" s="69"/>
      <c r="G236" s="230"/>
      <c r="H236" s="237"/>
      <c r="I236" s="238"/>
      <c r="J236" s="126"/>
      <c r="K236" s="126"/>
      <c r="L236" s="126"/>
      <c r="M236" s="228"/>
      <c r="N236" s="214"/>
      <c r="O236" s="203"/>
      <c r="P236" s="209" t="str">
        <f t="shared" si="26"/>
        <v/>
      </c>
      <c r="Q236" s="107" t="str">
        <f t="shared" si="27"/>
        <v/>
      </c>
      <c r="R236" s="102" t="str">
        <f t="shared" si="28"/>
        <v/>
      </c>
      <c r="S236" s="110" t="b">
        <f t="shared" si="29"/>
        <v>0</v>
      </c>
      <c r="T236" s="111" t="str">
        <f t="shared" si="30"/>
        <v>FALSCH</v>
      </c>
      <c r="U236" s="111" t="str">
        <f t="shared" si="31"/>
        <v>FALSCH</v>
      </c>
      <c r="V236" s="111" t="str">
        <f t="shared" si="32"/>
        <v>FALSCH</v>
      </c>
      <c r="W236" s="112" t="b">
        <f t="shared" si="33"/>
        <v>0</v>
      </c>
    </row>
    <row r="237" spans="1:23" s="67" customFormat="1" ht="16.5" x14ac:dyDescent="0.3">
      <c r="A237" s="109">
        <v>228</v>
      </c>
      <c r="B237" s="95"/>
      <c r="C237" s="96"/>
      <c r="D237" s="94"/>
      <c r="E237" s="68"/>
      <c r="F237" s="69"/>
      <c r="G237" s="230"/>
      <c r="H237" s="237"/>
      <c r="I237" s="238"/>
      <c r="J237" s="126"/>
      <c r="K237" s="126"/>
      <c r="L237" s="126"/>
      <c r="M237" s="228"/>
      <c r="N237" s="214"/>
      <c r="O237" s="203"/>
      <c r="P237" s="209" t="str">
        <f t="shared" si="26"/>
        <v/>
      </c>
      <c r="Q237" s="107" t="str">
        <f t="shared" si="27"/>
        <v/>
      </c>
      <c r="R237" s="102" t="str">
        <f t="shared" si="28"/>
        <v/>
      </c>
      <c r="S237" s="110" t="b">
        <f t="shared" si="29"/>
        <v>0</v>
      </c>
      <c r="T237" s="111" t="str">
        <f t="shared" si="30"/>
        <v>FALSCH</v>
      </c>
      <c r="U237" s="111" t="str">
        <f t="shared" si="31"/>
        <v>FALSCH</v>
      </c>
      <c r="V237" s="111" t="str">
        <f t="shared" si="32"/>
        <v>FALSCH</v>
      </c>
      <c r="W237" s="112" t="b">
        <f t="shared" si="33"/>
        <v>0</v>
      </c>
    </row>
    <row r="238" spans="1:23" s="67" customFormat="1" ht="16.5" x14ac:dyDescent="0.3">
      <c r="A238" s="108">
        <v>229</v>
      </c>
      <c r="B238" s="95"/>
      <c r="C238" s="96"/>
      <c r="D238" s="94"/>
      <c r="E238" s="68"/>
      <c r="F238" s="69"/>
      <c r="G238" s="230"/>
      <c r="H238" s="237"/>
      <c r="I238" s="238"/>
      <c r="J238" s="126"/>
      <c r="K238" s="126"/>
      <c r="L238" s="126"/>
      <c r="M238" s="228"/>
      <c r="N238" s="214"/>
      <c r="O238" s="203"/>
      <c r="P238" s="209" t="str">
        <f t="shared" si="26"/>
        <v/>
      </c>
      <c r="Q238" s="107" t="str">
        <f t="shared" si="27"/>
        <v/>
      </c>
      <c r="R238" s="102" t="str">
        <f t="shared" si="28"/>
        <v/>
      </c>
      <c r="S238" s="110" t="b">
        <f t="shared" si="29"/>
        <v>0</v>
      </c>
      <c r="T238" s="111" t="str">
        <f t="shared" si="30"/>
        <v>FALSCH</v>
      </c>
      <c r="U238" s="111" t="str">
        <f t="shared" si="31"/>
        <v>FALSCH</v>
      </c>
      <c r="V238" s="111" t="str">
        <f t="shared" si="32"/>
        <v>FALSCH</v>
      </c>
      <c r="W238" s="112" t="b">
        <f t="shared" si="33"/>
        <v>0</v>
      </c>
    </row>
    <row r="239" spans="1:23" s="67" customFormat="1" ht="16.5" x14ac:dyDescent="0.3">
      <c r="A239" s="109">
        <v>230</v>
      </c>
      <c r="B239" s="95"/>
      <c r="C239" s="96"/>
      <c r="D239" s="94"/>
      <c r="E239" s="68"/>
      <c r="F239" s="69"/>
      <c r="G239" s="230"/>
      <c r="H239" s="237"/>
      <c r="I239" s="238"/>
      <c r="J239" s="126"/>
      <c r="K239" s="126"/>
      <c r="L239" s="126"/>
      <c r="M239" s="228"/>
      <c r="N239" s="214"/>
      <c r="O239" s="203"/>
      <c r="P239" s="209" t="str">
        <f t="shared" si="26"/>
        <v/>
      </c>
      <c r="Q239" s="107" t="str">
        <f t="shared" si="27"/>
        <v/>
      </c>
      <c r="R239" s="102" t="str">
        <f t="shared" si="28"/>
        <v/>
      </c>
      <c r="S239" s="110" t="b">
        <f t="shared" si="29"/>
        <v>0</v>
      </c>
      <c r="T239" s="111" t="str">
        <f t="shared" si="30"/>
        <v>FALSCH</v>
      </c>
      <c r="U239" s="111" t="str">
        <f t="shared" si="31"/>
        <v>FALSCH</v>
      </c>
      <c r="V239" s="111" t="str">
        <f t="shared" si="32"/>
        <v>FALSCH</v>
      </c>
      <c r="W239" s="112" t="b">
        <f t="shared" si="33"/>
        <v>0</v>
      </c>
    </row>
    <row r="240" spans="1:23" s="67" customFormat="1" ht="16.5" x14ac:dyDescent="0.3">
      <c r="A240" s="109">
        <v>231</v>
      </c>
      <c r="B240" s="95"/>
      <c r="C240" s="96"/>
      <c r="D240" s="94"/>
      <c r="E240" s="68"/>
      <c r="F240" s="69"/>
      <c r="G240" s="230"/>
      <c r="H240" s="237"/>
      <c r="I240" s="238"/>
      <c r="J240" s="126"/>
      <c r="K240" s="126"/>
      <c r="L240" s="126"/>
      <c r="M240" s="228"/>
      <c r="N240" s="214"/>
      <c r="O240" s="203"/>
      <c r="P240" s="209" t="str">
        <f t="shared" si="26"/>
        <v/>
      </c>
      <c r="Q240" s="107" t="str">
        <f t="shared" si="27"/>
        <v/>
      </c>
      <c r="R240" s="102" t="str">
        <f t="shared" si="28"/>
        <v/>
      </c>
      <c r="S240" s="110" t="b">
        <f t="shared" si="29"/>
        <v>0</v>
      </c>
      <c r="T240" s="111" t="str">
        <f t="shared" si="30"/>
        <v>FALSCH</v>
      </c>
      <c r="U240" s="111" t="str">
        <f t="shared" si="31"/>
        <v>FALSCH</v>
      </c>
      <c r="V240" s="111" t="str">
        <f t="shared" si="32"/>
        <v>FALSCH</v>
      </c>
      <c r="W240" s="112" t="b">
        <f t="shared" si="33"/>
        <v>0</v>
      </c>
    </row>
    <row r="241" spans="1:23" s="67" customFormat="1" ht="16.5" x14ac:dyDescent="0.3">
      <c r="A241" s="108">
        <v>232</v>
      </c>
      <c r="B241" s="95"/>
      <c r="C241" s="96"/>
      <c r="D241" s="94"/>
      <c r="E241" s="68"/>
      <c r="F241" s="69"/>
      <c r="G241" s="230"/>
      <c r="H241" s="237"/>
      <c r="I241" s="238"/>
      <c r="J241" s="126"/>
      <c r="K241" s="126"/>
      <c r="L241" s="126"/>
      <c r="M241" s="228"/>
      <c r="N241" s="214"/>
      <c r="O241" s="203"/>
      <c r="P241" s="209" t="str">
        <f t="shared" si="26"/>
        <v/>
      </c>
      <c r="Q241" s="107" t="str">
        <f t="shared" si="27"/>
        <v/>
      </c>
      <c r="R241" s="102" t="str">
        <f t="shared" si="28"/>
        <v/>
      </c>
      <c r="S241" s="110" t="b">
        <f t="shared" si="29"/>
        <v>0</v>
      </c>
      <c r="T241" s="111" t="str">
        <f t="shared" si="30"/>
        <v>FALSCH</v>
      </c>
      <c r="U241" s="111" t="str">
        <f t="shared" si="31"/>
        <v>FALSCH</v>
      </c>
      <c r="V241" s="111" t="str">
        <f t="shared" si="32"/>
        <v>FALSCH</v>
      </c>
      <c r="W241" s="112" t="b">
        <f t="shared" si="33"/>
        <v>0</v>
      </c>
    </row>
    <row r="242" spans="1:23" s="67" customFormat="1" ht="16.5" x14ac:dyDescent="0.3">
      <c r="A242" s="109">
        <v>233</v>
      </c>
      <c r="B242" s="95"/>
      <c r="C242" s="96"/>
      <c r="D242" s="94"/>
      <c r="E242" s="68"/>
      <c r="F242" s="69"/>
      <c r="G242" s="230"/>
      <c r="H242" s="237"/>
      <c r="I242" s="238"/>
      <c r="J242" s="126"/>
      <c r="K242" s="126"/>
      <c r="L242" s="126"/>
      <c r="M242" s="228"/>
      <c r="N242" s="214"/>
      <c r="O242" s="203"/>
      <c r="P242" s="209" t="str">
        <f t="shared" si="26"/>
        <v/>
      </c>
      <c r="Q242" s="107" t="str">
        <f t="shared" si="27"/>
        <v/>
      </c>
      <c r="R242" s="102" t="str">
        <f t="shared" si="28"/>
        <v/>
      </c>
      <c r="S242" s="110" t="b">
        <f t="shared" si="29"/>
        <v>0</v>
      </c>
      <c r="T242" s="111" t="str">
        <f t="shared" si="30"/>
        <v>FALSCH</v>
      </c>
      <c r="U242" s="111" t="str">
        <f t="shared" si="31"/>
        <v>FALSCH</v>
      </c>
      <c r="V242" s="111" t="str">
        <f t="shared" si="32"/>
        <v>FALSCH</v>
      </c>
      <c r="W242" s="112" t="b">
        <f t="shared" si="33"/>
        <v>0</v>
      </c>
    </row>
    <row r="243" spans="1:23" s="67" customFormat="1" ht="16.5" x14ac:dyDescent="0.3">
      <c r="A243" s="109">
        <v>234</v>
      </c>
      <c r="B243" s="95"/>
      <c r="C243" s="96"/>
      <c r="D243" s="94"/>
      <c r="E243" s="68"/>
      <c r="F243" s="69"/>
      <c r="G243" s="230"/>
      <c r="H243" s="237"/>
      <c r="I243" s="238"/>
      <c r="J243" s="126"/>
      <c r="K243" s="126"/>
      <c r="L243" s="126"/>
      <c r="M243" s="228"/>
      <c r="N243" s="214"/>
      <c r="O243" s="203"/>
      <c r="P243" s="209" t="str">
        <f t="shared" si="26"/>
        <v/>
      </c>
      <c r="Q243" s="107" t="str">
        <f t="shared" si="27"/>
        <v/>
      </c>
      <c r="R243" s="102" t="str">
        <f t="shared" si="28"/>
        <v/>
      </c>
      <c r="S243" s="110" t="b">
        <f t="shared" si="29"/>
        <v>0</v>
      </c>
      <c r="T243" s="111" t="str">
        <f t="shared" si="30"/>
        <v>FALSCH</v>
      </c>
      <c r="U243" s="111" t="str">
        <f t="shared" si="31"/>
        <v>FALSCH</v>
      </c>
      <c r="V243" s="111" t="str">
        <f t="shared" si="32"/>
        <v>FALSCH</v>
      </c>
      <c r="W243" s="112" t="b">
        <f t="shared" si="33"/>
        <v>0</v>
      </c>
    </row>
    <row r="244" spans="1:23" s="67" customFormat="1" ht="16.5" x14ac:dyDescent="0.3">
      <c r="A244" s="108">
        <v>235</v>
      </c>
      <c r="B244" s="95"/>
      <c r="C244" s="96"/>
      <c r="D244" s="94"/>
      <c r="E244" s="68"/>
      <c r="F244" s="69"/>
      <c r="G244" s="230"/>
      <c r="H244" s="237"/>
      <c r="I244" s="238"/>
      <c r="J244" s="126"/>
      <c r="K244" s="126"/>
      <c r="L244" s="126"/>
      <c r="M244" s="228"/>
      <c r="N244" s="214"/>
      <c r="O244" s="203"/>
      <c r="P244" s="209" t="str">
        <f t="shared" si="26"/>
        <v/>
      </c>
      <c r="Q244" s="107" t="str">
        <f t="shared" si="27"/>
        <v/>
      </c>
      <c r="R244" s="102" t="str">
        <f t="shared" si="28"/>
        <v/>
      </c>
      <c r="S244" s="110" t="b">
        <f t="shared" si="29"/>
        <v>0</v>
      </c>
      <c r="T244" s="111" t="str">
        <f t="shared" si="30"/>
        <v>FALSCH</v>
      </c>
      <c r="U244" s="111" t="str">
        <f t="shared" si="31"/>
        <v>FALSCH</v>
      </c>
      <c r="V244" s="111" t="str">
        <f t="shared" si="32"/>
        <v>FALSCH</v>
      </c>
      <c r="W244" s="112" t="b">
        <f t="shared" si="33"/>
        <v>0</v>
      </c>
    </row>
    <row r="245" spans="1:23" s="67" customFormat="1" ht="16.5" x14ac:dyDescent="0.3">
      <c r="A245" s="109">
        <v>236</v>
      </c>
      <c r="B245" s="95"/>
      <c r="C245" s="96"/>
      <c r="D245" s="94"/>
      <c r="E245" s="68"/>
      <c r="F245" s="69"/>
      <c r="G245" s="230"/>
      <c r="H245" s="237"/>
      <c r="I245" s="238"/>
      <c r="J245" s="126"/>
      <c r="K245" s="126"/>
      <c r="L245" s="126"/>
      <c r="M245" s="228"/>
      <c r="N245" s="214"/>
      <c r="O245" s="203"/>
      <c r="P245" s="209" t="str">
        <f t="shared" si="26"/>
        <v/>
      </c>
      <c r="Q245" s="107" t="str">
        <f t="shared" si="27"/>
        <v/>
      </c>
      <c r="R245" s="102" t="str">
        <f t="shared" si="28"/>
        <v/>
      </c>
      <c r="S245" s="110" t="b">
        <f t="shared" si="29"/>
        <v>0</v>
      </c>
      <c r="T245" s="111" t="str">
        <f t="shared" si="30"/>
        <v>FALSCH</v>
      </c>
      <c r="U245" s="111" t="str">
        <f t="shared" si="31"/>
        <v>FALSCH</v>
      </c>
      <c r="V245" s="111" t="str">
        <f t="shared" si="32"/>
        <v>FALSCH</v>
      </c>
      <c r="W245" s="112" t="b">
        <f t="shared" si="33"/>
        <v>0</v>
      </c>
    </row>
    <row r="246" spans="1:23" s="67" customFormat="1" ht="16.5" x14ac:dyDescent="0.3">
      <c r="A246" s="109">
        <v>237</v>
      </c>
      <c r="B246" s="95"/>
      <c r="C246" s="96"/>
      <c r="D246" s="94"/>
      <c r="E246" s="68"/>
      <c r="F246" s="69"/>
      <c r="G246" s="230"/>
      <c r="H246" s="237"/>
      <c r="I246" s="238"/>
      <c r="J246" s="126"/>
      <c r="K246" s="126"/>
      <c r="L246" s="126"/>
      <c r="M246" s="228"/>
      <c r="N246" s="214"/>
      <c r="O246" s="203"/>
      <c r="P246" s="209" t="str">
        <f t="shared" si="26"/>
        <v/>
      </c>
      <c r="Q246" s="107" t="str">
        <f t="shared" si="27"/>
        <v/>
      </c>
      <c r="R246" s="102" t="str">
        <f t="shared" si="28"/>
        <v/>
      </c>
      <c r="S246" s="110" t="b">
        <f t="shared" si="29"/>
        <v>0</v>
      </c>
      <c r="T246" s="111" t="str">
        <f t="shared" si="30"/>
        <v>FALSCH</v>
      </c>
      <c r="U246" s="111" t="str">
        <f t="shared" si="31"/>
        <v>FALSCH</v>
      </c>
      <c r="V246" s="111" t="str">
        <f t="shared" si="32"/>
        <v>FALSCH</v>
      </c>
      <c r="W246" s="112" t="b">
        <f t="shared" si="33"/>
        <v>0</v>
      </c>
    </row>
    <row r="247" spans="1:23" s="67" customFormat="1" ht="16.5" x14ac:dyDescent="0.3">
      <c r="A247" s="108">
        <v>238</v>
      </c>
      <c r="B247" s="95"/>
      <c r="C247" s="96"/>
      <c r="D247" s="94"/>
      <c r="E247" s="68"/>
      <c r="F247" s="69"/>
      <c r="G247" s="230"/>
      <c r="H247" s="237"/>
      <c r="I247" s="238"/>
      <c r="J247" s="126"/>
      <c r="K247" s="126"/>
      <c r="L247" s="126"/>
      <c r="M247" s="228"/>
      <c r="N247" s="214"/>
      <c r="O247" s="203"/>
      <c r="P247" s="209" t="str">
        <f t="shared" si="26"/>
        <v/>
      </c>
      <c r="Q247" s="107" t="str">
        <f t="shared" si="27"/>
        <v/>
      </c>
      <c r="R247" s="102" t="str">
        <f t="shared" si="28"/>
        <v/>
      </c>
      <c r="S247" s="110" t="b">
        <f t="shared" si="29"/>
        <v>0</v>
      </c>
      <c r="T247" s="111" t="str">
        <f t="shared" si="30"/>
        <v>FALSCH</v>
      </c>
      <c r="U247" s="111" t="str">
        <f t="shared" si="31"/>
        <v>FALSCH</v>
      </c>
      <c r="V247" s="111" t="str">
        <f t="shared" si="32"/>
        <v>FALSCH</v>
      </c>
      <c r="W247" s="112" t="b">
        <f t="shared" si="33"/>
        <v>0</v>
      </c>
    </row>
    <row r="248" spans="1:23" s="67" customFormat="1" ht="16.5" x14ac:dyDescent="0.3">
      <c r="A248" s="109">
        <v>239</v>
      </c>
      <c r="B248" s="95"/>
      <c r="C248" s="96"/>
      <c r="D248" s="94"/>
      <c r="E248" s="68"/>
      <c r="F248" s="69"/>
      <c r="G248" s="230"/>
      <c r="H248" s="237"/>
      <c r="I248" s="238"/>
      <c r="J248" s="126"/>
      <c r="K248" s="126"/>
      <c r="L248" s="126"/>
      <c r="M248" s="228"/>
      <c r="N248" s="214"/>
      <c r="O248" s="203"/>
      <c r="P248" s="209" t="str">
        <f t="shared" si="26"/>
        <v/>
      </c>
      <c r="Q248" s="107" t="str">
        <f t="shared" si="27"/>
        <v/>
      </c>
      <c r="R248" s="102" t="str">
        <f t="shared" si="28"/>
        <v/>
      </c>
      <c r="S248" s="110" t="b">
        <f t="shared" si="29"/>
        <v>0</v>
      </c>
      <c r="T248" s="111" t="str">
        <f t="shared" si="30"/>
        <v>FALSCH</v>
      </c>
      <c r="U248" s="111" t="str">
        <f t="shared" si="31"/>
        <v>FALSCH</v>
      </c>
      <c r="V248" s="111" t="str">
        <f t="shared" si="32"/>
        <v>FALSCH</v>
      </c>
      <c r="W248" s="112" t="b">
        <f t="shared" si="33"/>
        <v>0</v>
      </c>
    </row>
    <row r="249" spans="1:23" s="67" customFormat="1" ht="16.5" x14ac:dyDescent="0.3">
      <c r="A249" s="109">
        <v>240</v>
      </c>
      <c r="B249" s="95"/>
      <c r="C249" s="96"/>
      <c r="D249" s="94"/>
      <c r="E249" s="68"/>
      <c r="F249" s="69"/>
      <c r="G249" s="230"/>
      <c r="H249" s="237"/>
      <c r="I249" s="238"/>
      <c r="J249" s="126"/>
      <c r="K249" s="126"/>
      <c r="L249" s="126"/>
      <c r="M249" s="228"/>
      <c r="N249" s="214"/>
      <c r="O249" s="203"/>
      <c r="P249" s="209" t="str">
        <f t="shared" si="26"/>
        <v/>
      </c>
      <c r="Q249" s="107" t="str">
        <f t="shared" si="27"/>
        <v/>
      </c>
      <c r="R249" s="102" t="str">
        <f t="shared" si="28"/>
        <v/>
      </c>
      <c r="S249" s="110" t="b">
        <f t="shared" si="29"/>
        <v>0</v>
      </c>
      <c r="T249" s="111" t="str">
        <f t="shared" si="30"/>
        <v>FALSCH</v>
      </c>
      <c r="U249" s="111" t="str">
        <f t="shared" si="31"/>
        <v>FALSCH</v>
      </c>
      <c r="V249" s="111" t="str">
        <f t="shared" si="32"/>
        <v>FALSCH</v>
      </c>
      <c r="W249" s="112" t="b">
        <f t="shared" si="33"/>
        <v>0</v>
      </c>
    </row>
    <row r="250" spans="1:23" s="67" customFormat="1" ht="16.5" x14ac:dyDescent="0.3">
      <c r="A250" s="108">
        <v>241</v>
      </c>
      <c r="B250" s="95"/>
      <c r="C250" s="96"/>
      <c r="D250" s="94"/>
      <c r="E250" s="68"/>
      <c r="F250" s="69"/>
      <c r="G250" s="230"/>
      <c r="H250" s="237"/>
      <c r="I250" s="238"/>
      <c r="J250" s="126"/>
      <c r="K250" s="126"/>
      <c r="L250" s="126"/>
      <c r="M250" s="228"/>
      <c r="N250" s="214"/>
      <c r="O250" s="203"/>
      <c r="P250" s="209" t="str">
        <f t="shared" si="26"/>
        <v/>
      </c>
      <c r="Q250" s="107" t="str">
        <f t="shared" si="27"/>
        <v/>
      </c>
      <c r="R250" s="102" t="str">
        <f t="shared" si="28"/>
        <v/>
      </c>
      <c r="S250" s="110" t="b">
        <f t="shared" si="29"/>
        <v>0</v>
      </c>
      <c r="T250" s="111" t="str">
        <f t="shared" si="30"/>
        <v>FALSCH</v>
      </c>
      <c r="U250" s="111" t="str">
        <f t="shared" si="31"/>
        <v>FALSCH</v>
      </c>
      <c r="V250" s="111" t="str">
        <f t="shared" si="32"/>
        <v>FALSCH</v>
      </c>
      <c r="W250" s="112" t="b">
        <f t="shared" si="33"/>
        <v>0</v>
      </c>
    </row>
    <row r="251" spans="1:23" s="67" customFormat="1" ht="16.5" x14ac:dyDescent="0.3">
      <c r="A251" s="109">
        <v>242</v>
      </c>
      <c r="B251" s="95"/>
      <c r="C251" s="96"/>
      <c r="D251" s="94"/>
      <c r="E251" s="68"/>
      <c r="F251" s="69"/>
      <c r="G251" s="230"/>
      <c r="H251" s="237"/>
      <c r="I251" s="238"/>
      <c r="J251" s="126"/>
      <c r="K251" s="126"/>
      <c r="L251" s="126"/>
      <c r="M251" s="228"/>
      <c r="N251" s="214"/>
      <c r="O251" s="203"/>
      <c r="P251" s="209" t="str">
        <f t="shared" si="26"/>
        <v/>
      </c>
      <c r="Q251" s="107" t="str">
        <f t="shared" si="27"/>
        <v/>
      </c>
      <c r="R251" s="102" t="str">
        <f t="shared" si="28"/>
        <v/>
      </c>
      <c r="S251" s="110" t="b">
        <f t="shared" si="29"/>
        <v>0</v>
      </c>
      <c r="T251" s="111" t="str">
        <f t="shared" si="30"/>
        <v>FALSCH</v>
      </c>
      <c r="U251" s="111" t="str">
        <f t="shared" si="31"/>
        <v>FALSCH</v>
      </c>
      <c r="V251" s="111" t="str">
        <f t="shared" si="32"/>
        <v>FALSCH</v>
      </c>
      <c r="W251" s="112" t="b">
        <f t="shared" si="33"/>
        <v>0</v>
      </c>
    </row>
    <row r="252" spans="1:23" s="67" customFormat="1" ht="16.5" x14ac:dyDescent="0.3">
      <c r="A252" s="109">
        <v>243</v>
      </c>
      <c r="B252" s="95"/>
      <c r="C252" s="96"/>
      <c r="D252" s="94"/>
      <c r="E252" s="68"/>
      <c r="F252" s="69"/>
      <c r="G252" s="230"/>
      <c r="H252" s="237"/>
      <c r="I252" s="238"/>
      <c r="J252" s="126"/>
      <c r="K252" s="126"/>
      <c r="L252" s="126"/>
      <c r="M252" s="228"/>
      <c r="N252" s="214"/>
      <c r="O252" s="203"/>
      <c r="P252" s="209" t="str">
        <f t="shared" si="26"/>
        <v/>
      </c>
      <c r="Q252" s="107" t="str">
        <f t="shared" si="27"/>
        <v/>
      </c>
      <c r="R252" s="102" t="str">
        <f t="shared" si="28"/>
        <v/>
      </c>
      <c r="S252" s="110" t="b">
        <f t="shared" si="29"/>
        <v>0</v>
      </c>
      <c r="T252" s="111" t="str">
        <f t="shared" si="30"/>
        <v>FALSCH</v>
      </c>
      <c r="U252" s="111" t="str">
        <f t="shared" si="31"/>
        <v>FALSCH</v>
      </c>
      <c r="V252" s="111" t="str">
        <f t="shared" si="32"/>
        <v>FALSCH</v>
      </c>
      <c r="W252" s="112" t="b">
        <f t="shared" si="33"/>
        <v>0</v>
      </c>
    </row>
    <row r="253" spans="1:23" s="67" customFormat="1" ht="16.5" x14ac:dyDescent="0.3">
      <c r="A253" s="108">
        <v>244</v>
      </c>
      <c r="B253" s="95"/>
      <c r="C253" s="96"/>
      <c r="D253" s="94"/>
      <c r="E253" s="68"/>
      <c r="F253" s="69"/>
      <c r="G253" s="230"/>
      <c r="H253" s="237"/>
      <c r="I253" s="238"/>
      <c r="J253" s="126"/>
      <c r="K253" s="126"/>
      <c r="L253" s="126"/>
      <c r="M253" s="228"/>
      <c r="N253" s="214"/>
      <c r="O253" s="203"/>
      <c r="P253" s="209" t="str">
        <f t="shared" si="26"/>
        <v/>
      </c>
      <c r="Q253" s="107" t="str">
        <f t="shared" si="27"/>
        <v/>
      </c>
      <c r="R253" s="102" t="str">
        <f t="shared" si="28"/>
        <v/>
      </c>
      <c r="S253" s="110" t="b">
        <f t="shared" si="29"/>
        <v>0</v>
      </c>
      <c r="T253" s="111" t="str">
        <f t="shared" si="30"/>
        <v>FALSCH</v>
      </c>
      <c r="U253" s="111" t="str">
        <f t="shared" si="31"/>
        <v>FALSCH</v>
      </c>
      <c r="V253" s="111" t="str">
        <f t="shared" si="32"/>
        <v>FALSCH</v>
      </c>
      <c r="W253" s="112" t="b">
        <f t="shared" si="33"/>
        <v>0</v>
      </c>
    </row>
    <row r="254" spans="1:23" s="67" customFormat="1" ht="16.5" x14ac:dyDescent="0.3">
      <c r="A254" s="109">
        <v>245</v>
      </c>
      <c r="B254" s="95"/>
      <c r="C254" s="96"/>
      <c r="D254" s="94"/>
      <c r="E254" s="68"/>
      <c r="F254" s="69"/>
      <c r="G254" s="230"/>
      <c r="H254" s="237"/>
      <c r="I254" s="238"/>
      <c r="J254" s="126"/>
      <c r="K254" s="126"/>
      <c r="L254" s="126"/>
      <c r="M254" s="228"/>
      <c r="N254" s="214"/>
      <c r="O254" s="203"/>
      <c r="P254" s="209" t="str">
        <f t="shared" si="26"/>
        <v/>
      </c>
      <c r="Q254" s="107" t="str">
        <f t="shared" si="27"/>
        <v/>
      </c>
      <c r="R254" s="102" t="str">
        <f t="shared" si="28"/>
        <v/>
      </c>
      <c r="S254" s="110" t="b">
        <f t="shared" si="29"/>
        <v>0</v>
      </c>
      <c r="T254" s="111" t="str">
        <f t="shared" si="30"/>
        <v>FALSCH</v>
      </c>
      <c r="U254" s="111" t="str">
        <f t="shared" si="31"/>
        <v>FALSCH</v>
      </c>
      <c r="V254" s="111" t="str">
        <f t="shared" si="32"/>
        <v>FALSCH</v>
      </c>
      <c r="W254" s="112" t="b">
        <f t="shared" si="33"/>
        <v>0</v>
      </c>
    </row>
    <row r="255" spans="1:23" s="67" customFormat="1" ht="16.5" x14ac:dyDescent="0.3">
      <c r="A255" s="109">
        <v>246</v>
      </c>
      <c r="B255" s="95"/>
      <c r="C255" s="96"/>
      <c r="D255" s="94"/>
      <c r="E255" s="68"/>
      <c r="F255" s="69"/>
      <c r="G255" s="230"/>
      <c r="H255" s="237"/>
      <c r="I255" s="238"/>
      <c r="J255" s="126"/>
      <c r="K255" s="126"/>
      <c r="L255" s="126"/>
      <c r="M255" s="228"/>
      <c r="N255" s="214"/>
      <c r="O255" s="203"/>
      <c r="P255" s="209" t="str">
        <f t="shared" si="26"/>
        <v/>
      </c>
      <c r="Q255" s="107" t="str">
        <f t="shared" si="27"/>
        <v/>
      </c>
      <c r="R255" s="102" t="str">
        <f t="shared" si="28"/>
        <v/>
      </c>
      <c r="S255" s="110" t="b">
        <f t="shared" si="29"/>
        <v>0</v>
      </c>
      <c r="T255" s="111" t="str">
        <f t="shared" si="30"/>
        <v>FALSCH</v>
      </c>
      <c r="U255" s="111" t="str">
        <f t="shared" si="31"/>
        <v>FALSCH</v>
      </c>
      <c r="V255" s="111" t="str">
        <f t="shared" si="32"/>
        <v>FALSCH</v>
      </c>
      <c r="W255" s="112" t="b">
        <f t="shared" si="33"/>
        <v>0</v>
      </c>
    </row>
    <row r="256" spans="1:23" s="67" customFormat="1" ht="16.5" x14ac:dyDescent="0.3">
      <c r="A256" s="108">
        <v>247</v>
      </c>
      <c r="B256" s="95"/>
      <c r="C256" s="96"/>
      <c r="D256" s="94"/>
      <c r="E256" s="68"/>
      <c r="F256" s="69"/>
      <c r="G256" s="230"/>
      <c r="H256" s="237"/>
      <c r="I256" s="238"/>
      <c r="J256" s="126"/>
      <c r="K256" s="126"/>
      <c r="L256" s="126"/>
      <c r="M256" s="228"/>
      <c r="N256" s="214"/>
      <c r="O256" s="203"/>
      <c r="P256" s="209" t="str">
        <f t="shared" si="26"/>
        <v/>
      </c>
      <c r="Q256" s="107" t="str">
        <f t="shared" si="27"/>
        <v/>
      </c>
      <c r="R256" s="102" t="str">
        <f t="shared" si="28"/>
        <v/>
      </c>
      <c r="S256" s="110" t="b">
        <f t="shared" si="29"/>
        <v>0</v>
      </c>
      <c r="T256" s="111" t="str">
        <f t="shared" si="30"/>
        <v>FALSCH</v>
      </c>
      <c r="U256" s="111" t="str">
        <f t="shared" si="31"/>
        <v>FALSCH</v>
      </c>
      <c r="V256" s="111" t="str">
        <f t="shared" si="32"/>
        <v>FALSCH</v>
      </c>
      <c r="W256" s="112" t="b">
        <f t="shared" si="33"/>
        <v>0</v>
      </c>
    </row>
    <row r="257" spans="1:23" s="67" customFormat="1" ht="16.5" x14ac:dyDescent="0.3">
      <c r="A257" s="109">
        <v>248</v>
      </c>
      <c r="B257" s="95"/>
      <c r="C257" s="96"/>
      <c r="D257" s="94"/>
      <c r="E257" s="68"/>
      <c r="F257" s="69"/>
      <c r="G257" s="230"/>
      <c r="H257" s="237"/>
      <c r="I257" s="238"/>
      <c r="J257" s="126"/>
      <c r="K257" s="126"/>
      <c r="L257" s="126"/>
      <c r="M257" s="228"/>
      <c r="N257" s="214"/>
      <c r="O257" s="203"/>
      <c r="P257" s="209" t="str">
        <f t="shared" si="26"/>
        <v/>
      </c>
      <c r="Q257" s="107" t="str">
        <f t="shared" si="27"/>
        <v/>
      </c>
      <c r="R257" s="102" t="str">
        <f t="shared" si="28"/>
        <v/>
      </c>
      <c r="S257" s="110" t="b">
        <f t="shared" si="29"/>
        <v>0</v>
      </c>
      <c r="T257" s="111" t="str">
        <f t="shared" si="30"/>
        <v>FALSCH</v>
      </c>
      <c r="U257" s="111" t="str">
        <f t="shared" si="31"/>
        <v>FALSCH</v>
      </c>
      <c r="V257" s="111" t="str">
        <f t="shared" si="32"/>
        <v>FALSCH</v>
      </c>
      <c r="W257" s="112" t="b">
        <f t="shared" si="33"/>
        <v>0</v>
      </c>
    </row>
    <row r="258" spans="1:23" s="67" customFormat="1" ht="16.5" x14ac:dyDescent="0.3">
      <c r="A258" s="109">
        <v>249</v>
      </c>
      <c r="B258" s="95"/>
      <c r="C258" s="96"/>
      <c r="D258" s="94"/>
      <c r="E258" s="68"/>
      <c r="F258" s="69"/>
      <c r="G258" s="230"/>
      <c r="H258" s="237"/>
      <c r="I258" s="238"/>
      <c r="J258" s="126"/>
      <c r="K258" s="126"/>
      <c r="L258" s="126"/>
      <c r="M258" s="228"/>
      <c r="N258" s="214"/>
      <c r="O258" s="203"/>
      <c r="P258" s="209" t="str">
        <f t="shared" si="26"/>
        <v/>
      </c>
      <c r="Q258" s="107" t="str">
        <f t="shared" si="27"/>
        <v/>
      </c>
      <c r="R258" s="102" t="str">
        <f t="shared" si="28"/>
        <v/>
      </c>
      <c r="S258" s="110" t="b">
        <f t="shared" si="29"/>
        <v>0</v>
      </c>
      <c r="T258" s="111" t="str">
        <f t="shared" si="30"/>
        <v>FALSCH</v>
      </c>
      <c r="U258" s="111" t="str">
        <f t="shared" si="31"/>
        <v>FALSCH</v>
      </c>
      <c r="V258" s="111" t="str">
        <f t="shared" si="32"/>
        <v>FALSCH</v>
      </c>
      <c r="W258" s="112" t="b">
        <f t="shared" si="33"/>
        <v>0</v>
      </c>
    </row>
    <row r="259" spans="1:23" s="67" customFormat="1" ht="16.5" x14ac:dyDescent="0.3">
      <c r="A259" s="108">
        <v>250</v>
      </c>
      <c r="B259" s="95"/>
      <c r="C259" s="96"/>
      <c r="D259" s="94"/>
      <c r="E259" s="68"/>
      <c r="F259" s="69"/>
      <c r="G259" s="230"/>
      <c r="H259" s="237"/>
      <c r="I259" s="238"/>
      <c r="J259" s="126"/>
      <c r="K259" s="126"/>
      <c r="L259" s="126"/>
      <c r="M259" s="228"/>
      <c r="N259" s="214"/>
      <c r="O259" s="203"/>
      <c r="P259" s="209" t="str">
        <f t="shared" si="26"/>
        <v/>
      </c>
      <c r="Q259" s="107" t="str">
        <f t="shared" si="27"/>
        <v/>
      </c>
      <c r="R259" s="102" t="str">
        <f t="shared" si="28"/>
        <v/>
      </c>
      <c r="S259" s="110" t="b">
        <f t="shared" si="29"/>
        <v>0</v>
      </c>
      <c r="T259" s="111" t="str">
        <f t="shared" si="30"/>
        <v>FALSCH</v>
      </c>
      <c r="U259" s="111" t="str">
        <f t="shared" si="31"/>
        <v>FALSCH</v>
      </c>
      <c r="V259" s="111" t="str">
        <f t="shared" si="32"/>
        <v>FALSCH</v>
      </c>
      <c r="W259" s="112" t="b">
        <f t="shared" si="33"/>
        <v>0</v>
      </c>
    </row>
    <row r="260" spans="1:23" s="67" customFormat="1" ht="16.5" x14ac:dyDescent="0.3">
      <c r="A260" s="109">
        <v>251</v>
      </c>
      <c r="B260" s="95"/>
      <c r="C260" s="96"/>
      <c r="D260" s="94"/>
      <c r="E260" s="68"/>
      <c r="F260" s="69"/>
      <c r="G260" s="230"/>
      <c r="H260" s="237"/>
      <c r="I260" s="238"/>
      <c r="J260" s="126"/>
      <c r="K260" s="126"/>
      <c r="L260" s="126"/>
      <c r="M260" s="228"/>
      <c r="N260" s="214"/>
      <c r="O260" s="203"/>
      <c r="P260" s="209" t="str">
        <f t="shared" si="26"/>
        <v/>
      </c>
      <c r="Q260" s="107" t="str">
        <f t="shared" si="27"/>
        <v/>
      </c>
      <c r="R260" s="102" t="str">
        <f t="shared" si="28"/>
        <v/>
      </c>
      <c r="S260" s="110" t="b">
        <f t="shared" si="29"/>
        <v>0</v>
      </c>
      <c r="T260" s="111" t="str">
        <f t="shared" si="30"/>
        <v>FALSCH</v>
      </c>
      <c r="U260" s="111" t="str">
        <f t="shared" si="31"/>
        <v>FALSCH</v>
      </c>
      <c r="V260" s="111" t="str">
        <f t="shared" si="32"/>
        <v>FALSCH</v>
      </c>
      <c r="W260" s="112" t="b">
        <f t="shared" si="33"/>
        <v>0</v>
      </c>
    </row>
    <row r="261" spans="1:23" s="67" customFormat="1" ht="16.5" x14ac:dyDescent="0.3">
      <c r="A261" s="109">
        <v>252</v>
      </c>
      <c r="B261" s="95"/>
      <c r="C261" s="96"/>
      <c r="D261" s="94"/>
      <c r="E261" s="68"/>
      <c r="F261" s="69"/>
      <c r="G261" s="230"/>
      <c r="H261" s="237"/>
      <c r="I261" s="238"/>
      <c r="J261" s="126"/>
      <c r="K261" s="126"/>
      <c r="L261" s="126"/>
      <c r="M261" s="228"/>
      <c r="N261" s="214"/>
      <c r="O261" s="203"/>
      <c r="P261" s="209" t="str">
        <f t="shared" si="26"/>
        <v/>
      </c>
      <c r="Q261" s="107" t="str">
        <f t="shared" si="27"/>
        <v/>
      </c>
      <c r="R261" s="102" t="str">
        <f t="shared" si="28"/>
        <v/>
      </c>
      <c r="S261" s="110" t="b">
        <f t="shared" si="29"/>
        <v>0</v>
      </c>
      <c r="T261" s="111" t="str">
        <f t="shared" si="30"/>
        <v>FALSCH</v>
      </c>
      <c r="U261" s="111" t="str">
        <f t="shared" si="31"/>
        <v>FALSCH</v>
      </c>
      <c r="V261" s="111" t="str">
        <f t="shared" si="32"/>
        <v>FALSCH</v>
      </c>
      <c r="W261" s="112" t="b">
        <f t="shared" si="33"/>
        <v>0</v>
      </c>
    </row>
    <row r="262" spans="1:23" s="67" customFormat="1" ht="16.5" x14ac:dyDescent="0.3">
      <c r="A262" s="108">
        <v>253</v>
      </c>
      <c r="B262" s="95"/>
      <c r="C262" s="96"/>
      <c r="D262" s="94"/>
      <c r="E262" s="68"/>
      <c r="F262" s="69"/>
      <c r="G262" s="230"/>
      <c r="H262" s="237"/>
      <c r="I262" s="238"/>
      <c r="J262" s="126"/>
      <c r="K262" s="126"/>
      <c r="L262" s="126"/>
      <c r="M262" s="228"/>
      <c r="N262" s="214"/>
      <c r="O262" s="203"/>
      <c r="P262" s="209" t="str">
        <f t="shared" si="26"/>
        <v/>
      </c>
      <c r="Q262" s="107" t="str">
        <f t="shared" si="27"/>
        <v/>
      </c>
      <c r="R262" s="102" t="str">
        <f t="shared" si="28"/>
        <v/>
      </c>
      <c r="S262" s="110" t="b">
        <f t="shared" si="29"/>
        <v>0</v>
      </c>
      <c r="T262" s="111" t="str">
        <f t="shared" si="30"/>
        <v>FALSCH</v>
      </c>
      <c r="U262" s="111" t="str">
        <f t="shared" si="31"/>
        <v>FALSCH</v>
      </c>
      <c r="V262" s="111" t="str">
        <f t="shared" si="32"/>
        <v>FALSCH</v>
      </c>
      <c r="W262" s="112" t="b">
        <f t="shared" si="33"/>
        <v>0</v>
      </c>
    </row>
    <row r="263" spans="1:23" s="67" customFormat="1" ht="16.5" x14ac:dyDescent="0.3">
      <c r="A263" s="109">
        <v>254</v>
      </c>
      <c r="B263" s="95"/>
      <c r="C263" s="96"/>
      <c r="D263" s="94"/>
      <c r="E263" s="68"/>
      <c r="F263" s="69"/>
      <c r="G263" s="230"/>
      <c r="H263" s="237"/>
      <c r="I263" s="238"/>
      <c r="J263" s="126"/>
      <c r="K263" s="126"/>
      <c r="L263" s="126"/>
      <c r="M263" s="228"/>
      <c r="N263" s="214"/>
      <c r="O263" s="203"/>
      <c r="P263" s="209" t="str">
        <f t="shared" si="26"/>
        <v/>
      </c>
      <c r="Q263" s="107" t="str">
        <f t="shared" si="27"/>
        <v/>
      </c>
      <c r="R263" s="102" t="str">
        <f t="shared" si="28"/>
        <v/>
      </c>
      <c r="S263" s="110" t="b">
        <f t="shared" si="29"/>
        <v>0</v>
      </c>
      <c r="T263" s="111" t="str">
        <f t="shared" si="30"/>
        <v>FALSCH</v>
      </c>
      <c r="U263" s="111" t="str">
        <f t="shared" si="31"/>
        <v>FALSCH</v>
      </c>
      <c r="V263" s="111" t="str">
        <f t="shared" si="32"/>
        <v>FALSCH</v>
      </c>
      <c r="W263" s="112" t="b">
        <f t="shared" si="33"/>
        <v>0</v>
      </c>
    </row>
    <row r="264" spans="1:23" s="67" customFormat="1" ht="16.5" x14ac:dyDescent="0.3">
      <c r="A264" s="109">
        <v>255</v>
      </c>
      <c r="B264" s="95"/>
      <c r="C264" s="96"/>
      <c r="D264" s="94"/>
      <c r="E264" s="68"/>
      <c r="F264" s="69"/>
      <c r="G264" s="230"/>
      <c r="H264" s="237"/>
      <c r="I264" s="238"/>
      <c r="J264" s="126"/>
      <c r="K264" s="126"/>
      <c r="L264" s="126"/>
      <c r="M264" s="228"/>
      <c r="N264" s="214"/>
      <c r="O264" s="203"/>
      <c r="P264" s="209" t="str">
        <f t="shared" si="26"/>
        <v/>
      </c>
      <c r="Q264" s="107" t="str">
        <f t="shared" si="27"/>
        <v/>
      </c>
      <c r="R264" s="102" t="str">
        <f t="shared" si="28"/>
        <v/>
      </c>
      <c r="S264" s="110" t="b">
        <f t="shared" si="29"/>
        <v>0</v>
      </c>
      <c r="T264" s="111" t="str">
        <f t="shared" si="30"/>
        <v>FALSCH</v>
      </c>
      <c r="U264" s="111" t="str">
        <f t="shared" si="31"/>
        <v>FALSCH</v>
      </c>
      <c r="V264" s="111" t="str">
        <f t="shared" si="32"/>
        <v>FALSCH</v>
      </c>
      <c r="W264" s="112" t="b">
        <f t="shared" si="33"/>
        <v>0</v>
      </c>
    </row>
    <row r="265" spans="1:23" s="67" customFormat="1" ht="16.5" x14ac:dyDescent="0.3">
      <c r="A265" s="108">
        <v>256</v>
      </c>
      <c r="B265" s="95"/>
      <c r="C265" s="96"/>
      <c r="D265" s="94"/>
      <c r="E265" s="68"/>
      <c r="F265" s="69"/>
      <c r="G265" s="230"/>
      <c r="H265" s="237"/>
      <c r="I265" s="238"/>
      <c r="J265" s="126"/>
      <c r="K265" s="126"/>
      <c r="L265" s="126"/>
      <c r="M265" s="228"/>
      <c r="N265" s="214"/>
      <c r="O265" s="203"/>
      <c r="P265" s="209" t="str">
        <f t="shared" si="26"/>
        <v/>
      </c>
      <c r="Q265" s="107" t="str">
        <f t="shared" si="27"/>
        <v/>
      </c>
      <c r="R265" s="102" t="str">
        <f t="shared" si="28"/>
        <v/>
      </c>
      <c r="S265" s="110" t="b">
        <f t="shared" si="29"/>
        <v>0</v>
      </c>
      <c r="T265" s="111" t="str">
        <f t="shared" si="30"/>
        <v>FALSCH</v>
      </c>
      <c r="U265" s="111" t="str">
        <f t="shared" si="31"/>
        <v>FALSCH</v>
      </c>
      <c r="V265" s="111" t="str">
        <f t="shared" si="32"/>
        <v>FALSCH</v>
      </c>
      <c r="W265" s="112" t="b">
        <f t="shared" si="33"/>
        <v>0</v>
      </c>
    </row>
    <row r="266" spans="1:23" s="67" customFormat="1" ht="16.5" x14ac:dyDescent="0.3">
      <c r="A266" s="109">
        <v>257</v>
      </c>
      <c r="B266" s="95"/>
      <c r="C266" s="96"/>
      <c r="D266" s="94"/>
      <c r="E266" s="68"/>
      <c r="F266" s="69"/>
      <c r="G266" s="230"/>
      <c r="H266" s="237"/>
      <c r="I266" s="238"/>
      <c r="J266" s="126"/>
      <c r="K266" s="126"/>
      <c r="L266" s="126"/>
      <c r="M266" s="228"/>
      <c r="N266" s="214"/>
      <c r="O266" s="203"/>
      <c r="P266" s="209" t="str">
        <f t="shared" ref="P266:P329" si="34">IF(H266&lt;&gt;"",VLOOKUP(H266,ListOfClubs,2,FALSE),"")</f>
        <v/>
      </c>
      <c r="Q266" s="107" t="str">
        <f t="shared" ref="Q266:Q329" si="35">IF(I266&lt;&gt;"",VLOOKUP(I266,Verband,2,FALSE),"")</f>
        <v/>
      </c>
      <c r="R266" s="102" t="str">
        <f t="shared" ref="R266:R329" si="36">IF(N266&lt;&gt;"",VLOOKUP(N266,Wbw_List,2,FALSE),"")</f>
        <v/>
      </c>
      <c r="S266" s="110" t="b">
        <f t="shared" ref="S266:S329" si="37">IF(N266&lt;&gt;"",VLOOKUP(N266,Wbw_List,5))</f>
        <v>0</v>
      </c>
      <c r="T266" s="111" t="str">
        <f t="shared" ref="T266:T329" si="38">IF(E266&lt;&gt;"",F266&amp;" "&amp;E266,"FALSCH")</f>
        <v>FALSCH</v>
      </c>
      <c r="U266" s="111" t="str">
        <f t="shared" ref="U266:U329" si="39">IF(H266&lt;&gt;"",IFERROR(VLOOKUP(H266,ListOfClubs,1,FALSE),H266),"FALSCH")</f>
        <v>FALSCH</v>
      </c>
      <c r="V266" s="111" t="str">
        <f t="shared" ref="V266:V329" si="40">IF(I266&lt;&gt;"",I266,"FALSCH")</f>
        <v>FALSCH</v>
      </c>
      <c r="W266" s="112" t="b">
        <f t="shared" ref="W266:W329" si="41">IF(N266&lt;&gt;"",VLOOKUP(VLOOKUP(N266,Wbw_List,3),Disziplinen,3))</f>
        <v>0</v>
      </c>
    </row>
    <row r="267" spans="1:23" s="67" customFormat="1" ht="16.5" x14ac:dyDescent="0.3">
      <c r="A267" s="109">
        <v>258</v>
      </c>
      <c r="B267" s="95"/>
      <c r="C267" s="96"/>
      <c r="D267" s="94"/>
      <c r="E267" s="68"/>
      <c r="F267" s="69"/>
      <c r="G267" s="230"/>
      <c r="H267" s="237"/>
      <c r="I267" s="238"/>
      <c r="J267" s="126"/>
      <c r="K267" s="126"/>
      <c r="L267" s="126"/>
      <c r="M267" s="228"/>
      <c r="N267" s="214"/>
      <c r="O267" s="203"/>
      <c r="P267" s="209" t="str">
        <f t="shared" si="34"/>
        <v/>
      </c>
      <c r="Q267" s="107" t="str">
        <f t="shared" si="35"/>
        <v/>
      </c>
      <c r="R267" s="102" t="str">
        <f t="shared" si="36"/>
        <v/>
      </c>
      <c r="S267" s="110" t="b">
        <f t="shared" si="37"/>
        <v>0</v>
      </c>
      <c r="T267" s="111" t="str">
        <f t="shared" si="38"/>
        <v>FALSCH</v>
      </c>
      <c r="U267" s="111" t="str">
        <f t="shared" si="39"/>
        <v>FALSCH</v>
      </c>
      <c r="V267" s="111" t="str">
        <f t="shared" si="40"/>
        <v>FALSCH</v>
      </c>
      <c r="W267" s="112" t="b">
        <f t="shared" si="41"/>
        <v>0</v>
      </c>
    </row>
    <row r="268" spans="1:23" s="67" customFormat="1" ht="16.5" x14ac:dyDescent="0.3">
      <c r="A268" s="108">
        <v>259</v>
      </c>
      <c r="B268" s="95"/>
      <c r="C268" s="96"/>
      <c r="D268" s="94"/>
      <c r="E268" s="68"/>
      <c r="F268" s="69"/>
      <c r="G268" s="230"/>
      <c r="H268" s="237"/>
      <c r="I268" s="238"/>
      <c r="J268" s="126"/>
      <c r="K268" s="126"/>
      <c r="L268" s="126"/>
      <c r="M268" s="228"/>
      <c r="N268" s="214"/>
      <c r="O268" s="203"/>
      <c r="P268" s="209" t="str">
        <f t="shared" si="34"/>
        <v/>
      </c>
      <c r="Q268" s="107" t="str">
        <f t="shared" si="35"/>
        <v/>
      </c>
      <c r="R268" s="102" t="str">
        <f t="shared" si="36"/>
        <v/>
      </c>
      <c r="S268" s="110" t="b">
        <f t="shared" si="37"/>
        <v>0</v>
      </c>
      <c r="T268" s="111" t="str">
        <f t="shared" si="38"/>
        <v>FALSCH</v>
      </c>
      <c r="U268" s="111" t="str">
        <f t="shared" si="39"/>
        <v>FALSCH</v>
      </c>
      <c r="V268" s="111" t="str">
        <f t="shared" si="40"/>
        <v>FALSCH</v>
      </c>
      <c r="W268" s="112" t="b">
        <f t="shared" si="41"/>
        <v>0</v>
      </c>
    </row>
    <row r="269" spans="1:23" s="67" customFormat="1" ht="16.5" x14ac:dyDescent="0.3">
      <c r="A269" s="109">
        <v>260</v>
      </c>
      <c r="B269" s="95"/>
      <c r="C269" s="96"/>
      <c r="D269" s="94"/>
      <c r="E269" s="68"/>
      <c r="F269" s="69"/>
      <c r="G269" s="230"/>
      <c r="H269" s="237"/>
      <c r="I269" s="238"/>
      <c r="J269" s="126"/>
      <c r="K269" s="126"/>
      <c r="L269" s="126"/>
      <c r="M269" s="228"/>
      <c r="N269" s="214"/>
      <c r="O269" s="203"/>
      <c r="P269" s="209" t="str">
        <f t="shared" si="34"/>
        <v/>
      </c>
      <c r="Q269" s="107" t="str">
        <f t="shared" si="35"/>
        <v/>
      </c>
      <c r="R269" s="102" t="str">
        <f t="shared" si="36"/>
        <v/>
      </c>
      <c r="S269" s="110" t="b">
        <f t="shared" si="37"/>
        <v>0</v>
      </c>
      <c r="T269" s="111" t="str">
        <f t="shared" si="38"/>
        <v>FALSCH</v>
      </c>
      <c r="U269" s="111" t="str">
        <f t="shared" si="39"/>
        <v>FALSCH</v>
      </c>
      <c r="V269" s="111" t="str">
        <f t="shared" si="40"/>
        <v>FALSCH</v>
      </c>
      <c r="W269" s="112" t="b">
        <f t="shared" si="41"/>
        <v>0</v>
      </c>
    </row>
    <row r="270" spans="1:23" s="67" customFormat="1" ht="16.5" x14ac:dyDescent="0.3">
      <c r="A270" s="109">
        <v>261</v>
      </c>
      <c r="B270" s="95"/>
      <c r="C270" s="96"/>
      <c r="D270" s="94"/>
      <c r="E270" s="68"/>
      <c r="F270" s="69"/>
      <c r="G270" s="230"/>
      <c r="H270" s="237"/>
      <c r="I270" s="238"/>
      <c r="J270" s="126"/>
      <c r="K270" s="126"/>
      <c r="L270" s="126"/>
      <c r="M270" s="228"/>
      <c r="N270" s="214"/>
      <c r="O270" s="203"/>
      <c r="P270" s="209" t="str">
        <f t="shared" si="34"/>
        <v/>
      </c>
      <c r="Q270" s="107" t="str">
        <f t="shared" si="35"/>
        <v/>
      </c>
      <c r="R270" s="102" t="str">
        <f t="shared" si="36"/>
        <v/>
      </c>
      <c r="S270" s="110" t="b">
        <f t="shared" si="37"/>
        <v>0</v>
      </c>
      <c r="T270" s="111" t="str">
        <f t="shared" si="38"/>
        <v>FALSCH</v>
      </c>
      <c r="U270" s="111" t="str">
        <f t="shared" si="39"/>
        <v>FALSCH</v>
      </c>
      <c r="V270" s="111" t="str">
        <f t="shared" si="40"/>
        <v>FALSCH</v>
      </c>
      <c r="W270" s="112" t="b">
        <f t="shared" si="41"/>
        <v>0</v>
      </c>
    </row>
    <row r="271" spans="1:23" s="67" customFormat="1" ht="16.5" x14ac:dyDescent="0.3">
      <c r="A271" s="108">
        <v>262</v>
      </c>
      <c r="B271" s="95"/>
      <c r="C271" s="96"/>
      <c r="D271" s="94"/>
      <c r="E271" s="68"/>
      <c r="F271" s="69"/>
      <c r="G271" s="230"/>
      <c r="H271" s="237"/>
      <c r="I271" s="238"/>
      <c r="J271" s="126"/>
      <c r="K271" s="126"/>
      <c r="L271" s="126"/>
      <c r="M271" s="228"/>
      <c r="N271" s="214"/>
      <c r="O271" s="203"/>
      <c r="P271" s="209" t="str">
        <f t="shared" si="34"/>
        <v/>
      </c>
      <c r="Q271" s="107" t="str">
        <f t="shared" si="35"/>
        <v/>
      </c>
      <c r="R271" s="102" t="str">
        <f t="shared" si="36"/>
        <v/>
      </c>
      <c r="S271" s="110" t="b">
        <f t="shared" si="37"/>
        <v>0</v>
      </c>
      <c r="T271" s="111" t="str">
        <f t="shared" si="38"/>
        <v>FALSCH</v>
      </c>
      <c r="U271" s="111" t="str">
        <f t="shared" si="39"/>
        <v>FALSCH</v>
      </c>
      <c r="V271" s="111" t="str">
        <f t="shared" si="40"/>
        <v>FALSCH</v>
      </c>
      <c r="W271" s="112" t="b">
        <f t="shared" si="41"/>
        <v>0</v>
      </c>
    </row>
    <row r="272" spans="1:23" s="67" customFormat="1" ht="16.5" x14ac:dyDescent="0.3">
      <c r="A272" s="109">
        <v>263</v>
      </c>
      <c r="B272" s="95"/>
      <c r="C272" s="96"/>
      <c r="D272" s="94"/>
      <c r="E272" s="68"/>
      <c r="F272" s="69"/>
      <c r="G272" s="230"/>
      <c r="H272" s="237"/>
      <c r="I272" s="238"/>
      <c r="J272" s="126"/>
      <c r="K272" s="126"/>
      <c r="L272" s="126"/>
      <c r="M272" s="228"/>
      <c r="N272" s="214"/>
      <c r="O272" s="203"/>
      <c r="P272" s="209" t="str">
        <f t="shared" si="34"/>
        <v/>
      </c>
      <c r="Q272" s="107" t="str">
        <f t="shared" si="35"/>
        <v/>
      </c>
      <c r="R272" s="102" t="str">
        <f t="shared" si="36"/>
        <v/>
      </c>
      <c r="S272" s="110" t="b">
        <f t="shared" si="37"/>
        <v>0</v>
      </c>
      <c r="T272" s="111" t="str">
        <f t="shared" si="38"/>
        <v>FALSCH</v>
      </c>
      <c r="U272" s="111" t="str">
        <f t="shared" si="39"/>
        <v>FALSCH</v>
      </c>
      <c r="V272" s="111" t="str">
        <f t="shared" si="40"/>
        <v>FALSCH</v>
      </c>
      <c r="W272" s="112" t="b">
        <f t="shared" si="41"/>
        <v>0</v>
      </c>
    </row>
    <row r="273" spans="1:23" s="67" customFormat="1" ht="16.5" x14ac:dyDescent="0.3">
      <c r="A273" s="109">
        <v>264</v>
      </c>
      <c r="B273" s="95"/>
      <c r="C273" s="96"/>
      <c r="D273" s="94"/>
      <c r="E273" s="68"/>
      <c r="F273" s="69"/>
      <c r="G273" s="230"/>
      <c r="H273" s="237"/>
      <c r="I273" s="238"/>
      <c r="J273" s="126"/>
      <c r="K273" s="126"/>
      <c r="L273" s="126"/>
      <c r="M273" s="228"/>
      <c r="N273" s="214"/>
      <c r="O273" s="203"/>
      <c r="P273" s="209" t="str">
        <f t="shared" si="34"/>
        <v/>
      </c>
      <c r="Q273" s="107" t="str">
        <f t="shared" si="35"/>
        <v/>
      </c>
      <c r="R273" s="102" t="str">
        <f t="shared" si="36"/>
        <v/>
      </c>
      <c r="S273" s="110" t="b">
        <f t="shared" si="37"/>
        <v>0</v>
      </c>
      <c r="T273" s="111" t="str">
        <f t="shared" si="38"/>
        <v>FALSCH</v>
      </c>
      <c r="U273" s="111" t="str">
        <f t="shared" si="39"/>
        <v>FALSCH</v>
      </c>
      <c r="V273" s="111" t="str">
        <f t="shared" si="40"/>
        <v>FALSCH</v>
      </c>
      <c r="W273" s="112" t="b">
        <f t="shared" si="41"/>
        <v>0</v>
      </c>
    </row>
    <row r="274" spans="1:23" s="67" customFormat="1" ht="16.5" x14ac:dyDescent="0.3">
      <c r="A274" s="108">
        <v>265</v>
      </c>
      <c r="B274" s="95"/>
      <c r="C274" s="96"/>
      <c r="D274" s="94"/>
      <c r="E274" s="68"/>
      <c r="F274" s="69"/>
      <c r="G274" s="230"/>
      <c r="H274" s="237"/>
      <c r="I274" s="238"/>
      <c r="J274" s="126"/>
      <c r="K274" s="126"/>
      <c r="L274" s="126"/>
      <c r="M274" s="228"/>
      <c r="N274" s="214"/>
      <c r="O274" s="203"/>
      <c r="P274" s="209" t="str">
        <f t="shared" si="34"/>
        <v/>
      </c>
      <c r="Q274" s="107" t="str">
        <f t="shared" si="35"/>
        <v/>
      </c>
      <c r="R274" s="102" t="str">
        <f t="shared" si="36"/>
        <v/>
      </c>
      <c r="S274" s="110" t="b">
        <f t="shared" si="37"/>
        <v>0</v>
      </c>
      <c r="T274" s="111" t="str">
        <f t="shared" si="38"/>
        <v>FALSCH</v>
      </c>
      <c r="U274" s="111" t="str">
        <f t="shared" si="39"/>
        <v>FALSCH</v>
      </c>
      <c r="V274" s="111" t="str">
        <f t="shared" si="40"/>
        <v>FALSCH</v>
      </c>
      <c r="W274" s="112" t="b">
        <f t="shared" si="41"/>
        <v>0</v>
      </c>
    </row>
    <row r="275" spans="1:23" s="67" customFormat="1" ht="16.5" x14ac:dyDescent="0.3">
      <c r="A275" s="109">
        <v>266</v>
      </c>
      <c r="B275" s="95"/>
      <c r="C275" s="96"/>
      <c r="D275" s="94"/>
      <c r="E275" s="68"/>
      <c r="F275" s="69"/>
      <c r="G275" s="230"/>
      <c r="H275" s="237"/>
      <c r="I275" s="238"/>
      <c r="J275" s="126"/>
      <c r="K275" s="126"/>
      <c r="L275" s="126"/>
      <c r="M275" s="228"/>
      <c r="N275" s="214"/>
      <c r="O275" s="203"/>
      <c r="P275" s="209" t="str">
        <f t="shared" si="34"/>
        <v/>
      </c>
      <c r="Q275" s="107" t="str">
        <f t="shared" si="35"/>
        <v/>
      </c>
      <c r="R275" s="102" t="str">
        <f t="shared" si="36"/>
        <v/>
      </c>
      <c r="S275" s="110" t="b">
        <f t="shared" si="37"/>
        <v>0</v>
      </c>
      <c r="T275" s="111" t="str">
        <f t="shared" si="38"/>
        <v>FALSCH</v>
      </c>
      <c r="U275" s="111" t="str">
        <f t="shared" si="39"/>
        <v>FALSCH</v>
      </c>
      <c r="V275" s="111" t="str">
        <f t="shared" si="40"/>
        <v>FALSCH</v>
      </c>
      <c r="W275" s="112" t="b">
        <f t="shared" si="41"/>
        <v>0</v>
      </c>
    </row>
    <row r="276" spans="1:23" s="67" customFormat="1" ht="16.5" x14ac:dyDescent="0.3">
      <c r="A276" s="109">
        <v>267</v>
      </c>
      <c r="B276" s="95"/>
      <c r="C276" s="96"/>
      <c r="D276" s="94"/>
      <c r="E276" s="68"/>
      <c r="F276" s="69"/>
      <c r="G276" s="230"/>
      <c r="H276" s="237"/>
      <c r="I276" s="238"/>
      <c r="J276" s="126"/>
      <c r="K276" s="126"/>
      <c r="L276" s="126"/>
      <c r="M276" s="228"/>
      <c r="N276" s="214"/>
      <c r="O276" s="203"/>
      <c r="P276" s="209" t="str">
        <f t="shared" si="34"/>
        <v/>
      </c>
      <c r="Q276" s="107" t="str">
        <f t="shared" si="35"/>
        <v/>
      </c>
      <c r="R276" s="102" t="str">
        <f t="shared" si="36"/>
        <v/>
      </c>
      <c r="S276" s="110" t="b">
        <f t="shared" si="37"/>
        <v>0</v>
      </c>
      <c r="T276" s="111" t="str">
        <f t="shared" si="38"/>
        <v>FALSCH</v>
      </c>
      <c r="U276" s="111" t="str">
        <f t="shared" si="39"/>
        <v>FALSCH</v>
      </c>
      <c r="V276" s="111" t="str">
        <f t="shared" si="40"/>
        <v>FALSCH</v>
      </c>
      <c r="W276" s="112" t="b">
        <f t="shared" si="41"/>
        <v>0</v>
      </c>
    </row>
    <row r="277" spans="1:23" s="67" customFormat="1" ht="16.5" x14ac:dyDescent="0.3">
      <c r="A277" s="108">
        <v>268</v>
      </c>
      <c r="B277" s="95"/>
      <c r="C277" s="96"/>
      <c r="D277" s="94"/>
      <c r="E277" s="68"/>
      <c r="F277" s="69"/>
      <c r="G277" s="230"/>
      <c r="H277" s="237"/>
      <c r="I277" s="238"/>
      <c r="J277" s="126"/>
      <c r="K277" s="126"/>
      <c r="L277" s="126"/>
      <c r="M277" s="228"/>
      <c r="N277" s="214"/>
      <c r="O277" s="203"/>
      <c r="P277" s="209" t="str">
        <f t="shared" si="34"/>
        <v/>
      </c>
      <c r="Q277" s="107" t="str">
        <f t="shared" si="35"/>
        <v/>
      </c>
      <c r="R277" s="102" t="str">
        <f t="shared" si="36"/>
        <v/>
      </c>
      <c r="S277" s="110" t="b">
        <f t="shared" si="37"/>
        <v>0</v>
      </c>
      <c r="T277" s="111" t="str">
        <f t="shared" si="38"/>
        <v>FALSCH</v>
      </c>
      <c r="U277" s="111" t="str">
        <f t="shared" si="39"/>
        <v>FALSCH</v>
      </c>
      <c r="V277" s="111" t="str">
        <f t="shared" si="40"/>
        <v>FALSCH</v>
      </c>
      <c r="W277" s="112" t="b">
        <f t="shared" si="41"/>
        <v>0</v>
      </c>
    </row>
    <row r="278" spans="1:23" s="67" customFormat="1" ht="16.5" x14ac:dyDescent="0.3">
      <c r="A278" s="109">
        <v>269</v>
      </c>
      <c r="B278" s="95"/>
      <c r="C278" s="96"/>
      <c r="D278" s="94"/>
      <c r="E278" s="68"/>
      <c r="F278" s="69"/>
      <c r="G278" s="230"/>
      <c r="H278" s="237"/>
      <c r="I278" s="238"/>
      <c r="J278" s="126"/>
      <c r="K278" s="126"/>
      <c r="L278" s="126"/>
      <c r="M278" s="228"/>
      <c r="N278" s="214"/>
      <c r="O278" s="203"/>
      <c r="P278" s="209" t="str">
        <f t="shared" si="34"/>
        <v/>
      </c>
      <c r="Q278" s="107" t="str">
        <f t="shared" si="35"/>
        <v/>
      </c>
      <c r="R278" s="102" t="str">
        <f t="shared" si="36"/>
        <v/>
      </c>
      <c r="S278" s="110" t="b">
        <f t="shared" si="37"/>
        <v>0</v>
      </c>
      <c r="T278" s="111" t="str">
        <f t="shared" si="38"/>
        <v>FALSCH</v>
      </c>
      <c r="U278" s="111" t="str">
        <f t="shared" si="39"/>
        <v>FALSCH</v>
      </c>
      <c r="V278" s="111" t="str">
        <f t="shared" si="40"/>
        <v>FALSCH</v>
      </c>
      <c r="W278" s="112" t="b">
        <f t="shared" si="41"/>
        <v>0</v>
      </c>
    </row>
    <row r="279" spans="1:23" s="67" customFormat="1" ht="16.5" x14ac:dyDescent="0.3">
      <c r="A279" s="109">
        <v>270</v>
      </c>
      <c r="B279" s="95"/>
      <c r="C279" s="96"/>
      <c r="D279" s="94"/>
      <c r="E279" s="68"/>
      <c r="F279" s="69"/>
      <c r="G279" s="230"/>
      <c r="H279" s="237"/>
      <c r="I279" s="238"/>
      <c r="J279" s="126"/>
      <c r="K279" s="126"/>
      <c r="L279" s="126"/>
      <c r="M279" s="228"/>
      <c r="N279" s="214"/>
      <c r="O279" s="203"/>
      <c r="P279" s="209" t="str">
        <f t="shared" si="34"/>
        <v/>
      </c>
      <c r="Q279" s="107" t="str">
        <f t="shared" si="35"/>
        <v/>
      </c>
      <c r="R279" s="102" t="str">
        <f t="shared" si="36"/>
        <v/>
      </c>
      <c r="S279" s="110" t="b">
        <f t="shared" si="37"/>
        <v>0</v>
      </c>
      <c r="T279" s="111" t="str">
        <f t="shared" si="38"/>
        <v>FALSCH</v>
      </c>
      <c r="U279" s="111" t="str">
        <f t="shared" si="39"/>
        <v>FALSCH</v>
      </c>
      <c r="V279" s="111" t="str">
        <f t="shared" si="40"/>
        <v>FALSCH</v>
      </c>
      <c r="W279" s="112" t="b">
        <f t="shared" si="41"/>
        <v>0</v>
      </c>
    </row>
    <row r="280" spans="1:23" s="67" customFormat="1" ht="16.5" x14ac:dyDescent="0.3">
      <c r="A280" s="108">
        <v>271</v>
      </c>
      <c r="B280" s="95"/>
      <c r="C280" s="96"/>
      <c r="D280" s="94"/>
      <c r="E280" s="68"/>
      <c r="F280" s="69"/>
      <c r="G280" s="230"/>
      <c r="H280" s="237"/>
      <c r="I280" s="238"/>
      <c r="J280" s="126"/>
      <c r="K280" s="126"/>
      <c r="L280" s="126"/>
      <c r="M280" s="228"/>
      <c r="N280" s="214"/>
      <c r="O280" s="203"/>
      <c r="P280" s="209" t="str">
        <f t="shared" si="34"/>
        <v/>
      </c>
      <c r="Q280" s="107" t="str">
        <f t="shared" si="35"/>
        <v/>
      </c>
      <c r="R280" s="102" t="str">
        <f t="shared" si="36"/>
        <v/>
      </c>
      <c r="S280" s="110" t="b">
        <f t="shared" si="37"/>
        <v>0</v>
      </c>
      <c r="T280" s="111" t="str">
        <f t="shared" si="38"/>
        <v>FALSCH</v>
      </c>
      <c r="U280" s="111" t="str">
        <f t="shared" si="39"/>
        <v>FALSCH</v>
      </c>
      <c r="V280" s="111" t="str">
        <f t="shared" si="40"/>
        <v>FALSCH</v>
      </c>
      <c r="W280" s="112" t="b">
        <f t="shared" si="41"/>
        <v>0</v>
      </c>
    </row>
    <row r="281" spans="1:23" s="67" customFormat="1" ht="16.5" x14ac:dyDescent="0.3">
      <c r="A281" s="109">
        <v>272</v>
      </c>
      <c r="B281" s="95"/>
      <c r="C281" s="96"/>
      <c r="D281" s="94"/>
      <c r="E281" s="68"/>
      <c r="F281" s="69"/>
      <c r="G281" s="230"/>
      <c r="H281" s="237"/>
      <c r="I281" s="238"/>
      <c r="J281" s="126"/>
      <c r="K281" s="126"/>
      <c r="L281" s="126"/>
      <c r="M281" s="228"/>
      <c r="N281" s="214"/>
      <c r="O281" s="203"/>
      <c r="P281" s="209" t="str">
        <f t="shared" si="34"/>
        <v/>
      </c>
      <c r="Q281" s="107" t="str">
        <f t="shared" si="35"/>
        <v/>
      </c>
      <c r="R281" s="102" t="str">
        <f t="shared" si="36"/>
        <v/>
      </c>
      <c r="S281" s="110" t="b">
        <f t="shared" si="37"/>
        <v>0</v>
      </c>
      <c r="T281" s="111" t="str">
        <f t="shared" si="38"/>
        <v>FALSCH</v>
      </c>
      <c r="U281" s="111" t="str">
        <f t="shared" si="39"/>
        <v>FALSCH</v>
      </c>
      <c r="V281" s="111" t="str">
        <f t="shared" si="40"/>
        <v>FALSCH</v>
      </c>
      <c r="W281" s="112" t="b">
        <f t="shared" si="41"/>
        <v>0</v>
      </c>
    </row>
    <row r="282" spans="1:23" s="67" customFormat="1" ht="16.5" x14ac:dyDescent="0.3">
      <c r="A282" s="109">
        <v>273</v>
      </c>
      <c r="B282" s="95"/>
      <c r="C282" s="96"/>
      <c r="D282" s="94"/>
      <c r="E282" s="68"/>
      <c r="F282" s="69"/>
      <c r="G282" s="230"/>
      <c r="H282" s="237"/>
      <c r="I282" s="238"/>
      <c r="J282" s="126"/>
      <c r="K282" s="126"/>
      <c r="L282" s="126"/>
      <c r="M282" s="228"/>
      <c r="N282" s="214"/>
      <c r="O282" s="203"/>
      <c r="P282" s="209" t="str">
        <f t="shared" si="34"/>
        <v/>
      </c>
      <c r="Q282" s="107" t="str">
        <f t="shared" si="35"/>
        <v/>
      </c>
      <c r="R282" s="102" t="str">
        <f t="shared" si="36"/>
        <v/>
      </c>
      <c r="S282" s="110" t="b">
        <f t="shared" si="37"/>
        <v>0</v>
      </c>
      <c r="T282" s="111" t="str">
        <f t="shared" si="38"/>
        <v>FALSCH</v>
      </c>
      <c r="U282" s="111" t="str">
        <f t="shared" si="39"/>
        <v>FALSCH</v>
      </c>
      <c r="V282" s="111" t="str">
        <f t="shared" si="40"/>
        <v>FALSCH</v>
      </c>
      <c r="W282" s="112" t="b">
        <f t="shared" si="41"/>
        <v>0</v>
      </c>
    </row>
    <row r="283" spans="1:23" s="67" customFormat="1" ht="16.5" x14ac:dyDescent="0.3">
      <c r="A283" s="108">
        <v>274</v>
      </c>
      <c r="B283" s="95"/>
      <c r="C283" s="96"/>
      <c r="D283" s="94"/>
      <c r="E283" s="68"/>
      <c r="F283" s="69"/>
      <c r="G283" s="230"/>
      <c r="H283" s="237"/>
      <c r="I283" s="238"/>
      <c r="J283" s="126"/>
      <c r="K283" s="126"/>
      <c r="L283" s="126"/>
      <c r="M283" s="228"/>
      <c r="N283" s="214"/>
      <c r="O283" s="203"/>
      <c r="P283" s="209" t="str">
        <f t="shared" si="34"/>
        <v/>
      </c>
      <c r="Q283" s="107" t="str">
        <f t="shared" si="35"/>
        <v/>
      </c>
      <c r="R283" s="102" t="str">
        <f t="shared" si="36"/>
        <v/>
      </c>
      <c r="S283" s="110" t="b">
        <f t="shared" si="37"/>
        <v>0</v>
      </c>
      <c r="T283" s="111" t="str">
        <f t="shared" si="38"/>
        <v>FALSCH</v>
      </c>
      <c r="U283" s="111" t="str">
        <f t="shared" si="39"/>
        <v>FALSCH</v>
      </c>
      <c r="V283" s="111" t="str">
        <f t="shared" si="40"/>
        <v>FALSCH</v>
      </c>
      <c r="W283" s="112" t="b">
        <f t="shared" si="41"/>
        <v>0</v>
      </c>
    </row>
    <row r="284" spans="1:23" s="67" customFormat="1" ht="16.5" x14ac:dyDescent="0.3">
      <c r="A284" s="109">
        <v>275</v>
      </c>
      <c r="B284" s="95"/>
      <c r="C284" s="96"/>
      <c r="D284" s="94"/>
      <c r="E284" s="68"/>
      <c r="F284" s="69"/>
      <c r="G284" s="230"/>
      <c r="H284" s="237"/>
      <c r="I284" s="238"/>
      <c r="J284" s="126"/>
      <c r="K284" s="126"/>
      <c r="L284" s="126"/>
      <c r="M284" s="228"/>
      <c r="N284" s="214"/>
      <c r="O284" s="203"/>
      <c r="P284" s="209" t="str">
        <f t="shared" si="34"/>
        <v/>
      </c>
      <c r="Q284" s="107" t="str">
        <f t="shared" si="35"/>
        <v/>
      </c>
      <c r="R284" s="102" t="str">
        <f t="shared" si="36"/>
        <v/>
      </c>
      <c r="S284" s="110" t="b">
        <f t="shared" si="37"/>
        <v>0</v>
      </c>
      <c r="T284" s="111" t="str">
        <f t="shared" si="38"/>
        <v>FALSCH</v>
      </c>
      <c r="U284" s="111" t="str">
        <f t="shared" si="39"/>
        <v>FALSCH</v>
      </c>
      <c r="V284" s="111" t="str">
        <f t="shared" si="40"/>
        <v>FALSCH</v>
      </c>
      <c r="W284" s="112" t="b">
        <f t="shared" si="41"/>
        <v>0</v>
      </c>
    </row>
    <row r="285" spans="1:23" s="67" customFormat="1" ht="16.5" x14ac:dyDescent="0.3">
      <c r="A285" s="109">
        <v>276</v>
      </c>
      <c r="B285" s="95"/>
      <c r="C285" s="96"/>
      <c r="D285" s="94"/>
      <c r="E285" s="68"/>
      <c r="F285" s="69"/>
      <c r="G285" s="230"/>
      <c r="H285" s="237"/>
      <c r="I285" s="238"/>
      <c r="J285" s="126"/>
      <c r="K285" s="126"/>
      <c r="L285" s="126"/>
      <c r="M285" s="228"/>
      <c r="N285" s="214"/>
      <c r="O285" s="203"/>
      <c r="P285" s="209" t="str">
        <f t="shared" si="34"/>
        <v/>
      </c>
      <c r="Q285" s="107" t="str">
        <f t="shared" si="35"/>
        <v/>
      </c>
      <c r="R285" s="102" t="str">
        <f t="shared" si="36"/>
        <v/>
      </c>
      <c r="S285" s="110" t="b">
        <f t="shared" si="37"/>
        <v>0</v>
      </c>
      <c r="T285" s="111" t="str">
        <f t="shared" si="38"/>
        <v>FALSCH</v>
      </c>
      <c r="U285" s="111" t="str">
        <f t="shared" si="39"/>
        <v>FALSCH</v>
      </c>
      <c r="V285" s="111" t="str">
        <f t="shared" si="40"/>
        <v>FALSCH</v>
      </c>
      <c r="W285" s="112" t="b">
        <f t="shared" si="41"/>
        <v>0</v>
      </c>
    </row>
    <row r="286" spans="1:23" s="67" customFormat="1" ht="16.5" x14ac:dyDescent="0.3">
      <c r="A286" s="108">
        <v>277</v>
      </c>
      <c r="B286" s="95"/>
      <c r="C286" s="96"/>
      <c r="D286" s="94"/>
      <c r="E286" s="68"/>
      <c r="F286" s="69"/>
      <c r="G286" s="230"/>
      <c r="H286" s="237"/>
      <c r="I286" s="238"/>
      <c r="J286" s="126"/>
      <c r="K286" s="126"/>
      <c r="L286" s="126"/>
      <c r="M286" s="228"/>
      <c r="N286" s="214"/>
      <c r="O286" s="203"/>
      <c r="P286" s="209" t="str">
        <f t="shared" si="34"/>
        <v/>
      </c>
      <c r="Q286" s="107" t="str">
        <f t="shared" si="35"/>
        <v/>
      </c>
      <c r="R286" s="102" t="str">
        <f t="shared" si="36"/>
        <v/>
      </c>
      <c r="S286" s="110" t="b">
        <f t="shared" si="37"/>
        <v>0</v>
      </c>
      <c r="T286" s="111" t="str">
        <f t="shared" si="38"/>
        <v>FALSCH</v>
      </c>
      <c r="U286" s="111" t="str">
        <f t="shared" si="39"/>
        <v>FALSCH</v>
      </c>
      <c r="V286" s="111" t="str">
        <f t="shared" si="40"/>
        <v>FALSCH</v>
      </c>
      <c r="W286" s="112" t="b">
        <f t="shared" si="41"/>
        <v>0</v>
      </c>
    </row>
    <row r="287" spans="1:23" s="67" customFormat="1" ht="16.5" x14ac:dyDescent="0.3">
      <c r="A287" s="109">
        <v>278</v>
      </c>
      <c r="B287" s="95"/>
      <c r="C287" s="96"/>
      <c r="D287" s="94"/>
      <c r="E287" s="68"/>
      <c r="F287" s="69"/>
      <c r="G287" s="230"/>
      <c r="H287" s="237"/>
      <c r="I287" s="238"/>
      <c r="J287" s="126"/>
      <c r="K287" s="126"/>
      <c r="L287" s="126"/>
      <c r="M287" s="228"/>
      <c r="N287" s="214"/>
      <c r="O287" s="203"/>
      <c r="P287" s="209" t="str">
        <f t="shared" si="34"/>
        <v/>
      </c>
      <c r="Q287" s="107" t="str">
        <f t="shared" si="35"/>
        <v/>
      </c>
      <c r="R287" s="102" t="str">
        <f t="shared" si="36"/>
        <v/>
      </c>
      <c r="S287" s="110" t="b">
        <f t="shared" si="37"/>
        <v>0</v>
      </c>
      <c r="T287" s="111" t="str">
        <f t="shared" si="38"/>
        <v>FALSCH</v>
      </c>
      <c r="U287" s="111" t="str">
        <f t="shared" si="39"/>
        <v>FALSCH</v>
      </c>
      <c r="V287" s="111" t="str">
        <f t="shared" si="40"/>
        <v>FALSCH</v>
      </c>
      <c r="W287" s="112" t="b">
        <f t="shared" si="41"/>
        <v>0</v>
      </c>
    </row>
    <row r="288" spans="1:23" s="67" customFormat="1" ht="16.5" x14ac:dyDescent="0.3">
      <c r="A288" s="109">
        <v>279</v>
      </c>
      <c r="B288" s="95"/>
      <c r="C288" s="96"/>
      <c r="D288" s="94"/>
      <c r="E288" s="68"/>
      <c r="F288" s="69"/>
      <c r="G288" s="230"/>
      <c r="H288" s="237"/>
      <c r="I288" s="238"/>
      <c r="J288" s="126"/>
      <c r="K288" s="126"/>
      <c r="L288" s="126"/>
      <c r="M288" s="228"/>
      <c r="N288" s="214"/>
      <c r="O288" s="203"/>
      <c r="P288" s="209" t="str">
        <f t="shared" si="34"/>
        <v/>
      </c>
      <c r="Q288" s="107" t="str">
        <f t="shared" si="35"/>
        <v/>
      </c>
      <c r="R288" s="102" t="str">
        <f t="shared" si="36"/>
        <v/>
      </c>
      <c r="S288" s="110" t="b">
        <f t="shared" si="37"/>
        <v>0</v>
      </c>
      <c r="T288" s="111" t="str">
        <f t="shared" si="38"/>
        <v>FALSCH</v>
      </c>
      <c r="U288" s="111" t="str">
        <f t="shared" si="39"/>
        <v>FALSCH</v>
      </c>
      <c r="V288" s="111" t="str">
        <f t="shared" si="40"/>
        <v>FALSCH</v>
      </c>
      <c r="W288" s="112" t="b">
        <f t="shared" si="41"/>
        <v>0</v>
      </c>
    </row>
    <row r="289" spans="1:23" s="67" customFormat="1" ht="16.5" x14ac:dyDescent="0.3">
      <c r="A289" s="108">
        <v>280</v>
      </c>
      <c r="B289" s="95"/>
      <c r="C289" s="96"/>
      <c r="D289" s="94"/>
      <c r="E289" s="68"/>
      <c r="F289" s="69"/>
      <c r="G289" s="230"/>
      <c r="H289" s="237"/>
      <c r="I289" s="238"/>
      <c r="J289" s="126"/>
      <c r="K289" s="126"/>
      <c r="L289" s="126"/>
      <c r="M289" s="228"/>
      <c r="N289" s="214"/>
      <c r="O289" s="203"/>
      <c r="P289" s="209" t="str">
        <f t="shared" si="34"/>
        <v/>
      </c>
      <c r="Q289" s="107" t="str">
        <f t="shared" si="35"/>
        <v/>
      </c>
      <c r="R289" s="102" t="str">
        <f t="shared" si="36"/>
        <v/>
      </c>
      <c r="S289" s="110" t="b">
        <f t="shared" si="37"/>
        <v>0</v>
      </c>
      <c r="T289" s="111" t="str">
        <f t="shared" si="38"/>
        <v>FALSCH</v>
      </c>
      <c r="U289" s="111" t="str">
        <f t="shared" si="39"/>
        <v>FALSCH</v>
      </c>
      <c r="V289" s="111" t="str">
        <f t="shared" si="40"/>
        <v>FALSCH</v>
      </c>
      <c r="W289" s="112" t="b">
        <f t="shared" si="41"/>
        <v>0</v>
      </c>
    </row>
    <row r="290" spans="1:23" s="67" customFormat="1" ht="16.5" x14ac:dyDescent="0.3">
      <c r="A290" s="109">
        <v>281</v>
      </c>
      <c r="B290" s="95"/>
      <c r="C290" s="96"/>
      <c r="D290" s="94"/>
      <c r="E290" s="68"/>
      <c r="F290" s="69"/>
      <c r="G290" s="230"/>
      <c r="H290" s="237"/>
      <c r="I290" s="238"/>
      <c r="J290" s="126"/>
      <c r="K290" s="126"/>
      <c r="L290" s="126"/>
      <c r="M290" s="228"/>
      <c r="N290" s="214"/>
      <c r="O290" s="203"/>
      <c r="P290" s="209" t="str">
        <f t="shared" si="34"/>
        <v/>
      </c>
      <c r="Q290" s="107" t="str">
        <f t="shared" si="35"/>
        <v/>
      </c>
      <c r="R290" s="102" t="str">
        <f t="shared" si="36"/>
        <v/>
      </c>
      <c r="S290" s="110" t="b">
        <f t="shared" si="37"/>
        <v>0</v>
      </c>
      <c r="T290" s="111" t="str">
        <f t="shared" si="38"/>
        <v>FALSCH</v>
      </c>
      <c r="U290" s="111" t="str">
        <f t="shared" si="39"/>
        <v>FALSCH</v>
      </c>
      <c r="V290" s="111" t="str">
        <f t="shared" si="40"/>
        <v>FALSCH</v>
      </c>
      <c r="W290" s="112" t="b">
        <f t="shared" si="41"/>
        <v>0</v>
      </c>
    </row>
    <row r="291" spans="1:23" s="67" customFormat="1" ht="16.5" x14ac:dyDescent="0.3">
      <c r="A291" s="109">
        <v>282</v>
      </c>
      <c r="B291" s="95"/>
      <c r="C291" s="96"/>
      <c r="D291" s="94"/>
      <c r="E291" s="68"/>
      <c r="F291" s="69"/>
      <c r="G291" s="230"/>
      <c r="H291" s="237"/>
      <c r="I291" s="238"/>
      <c r="J291" s="126"/>
      <c r="K291" s="126"/>
      <c r="L291" s="126"/>
      <c r="M291" s="228"/>
      <c r="N291" s="214"/>
      <c r="O291" s="203"/>
      <c r="P291" s="209" t="str">
        <f t="shared" si="34"/>
        <v/>
      </c>
      <c r="Q291" s="107" t="str">
        <f t="shared" si="35"/>
        <v/>
      </c>
      <c r="R291" s="102" t="str">
        <f t="shared" si="36"/>
        <v/>
      </c>
      <c r="S291" s="110" t="b">
        <f t="shared" si="37"/>
        <v>0</v>
      </c>
      <c r="T291" s="111" t="str">
        <f t="shared" si="38"/>
        <v>FALSCH</v>
      </c>
      <c r="U291" s="111" t="str">
        <f t="shared" si="39"/>
        <v>FALSCH</v>
      </c>
      <c r="V291" s="111" t="str">
        <f t="shared" si="40"/>
        <v>FALSCH</v>
      </c>
      <c r="W291" s="112" t="b">
        <f t="shared" si="41"/>
        <v>0</v>
      </c>
    </row>
    <row r="292" spans="1:23" s="67" customFormat="1" ht="16.5" x14ac:dyDescent="0.3">
      <c r="A292" s="108">
        <v>283</v>
      </c>
      <c r="B292" s="95"/>
      <c r="C292" s="96"/>
      <c r="D292" s="94"/>
      <c r="E292" s="68"/>
      <c r="F292" s="69"/>
      <c r="G292" s="230"/>
      <c r="H292" s="237"/>
      <c r="I292" s="238"/>
      <c r="J292" s="126"/>
      <c r="K292" s="126"/>
      <c r="L292" s="126"/>
      <c r="M292" s="228"/>
      <c r="N292" s="214"/>
      <c r="O292" s="203"/>
      <c r="P292" s="209" t="str">
        <f t="shared" si="34"/>
        <v/>
      </c>
      <c r="Q292" s="107" t="str">
        <f t="shared" si="35"/>
        <v/>
      </c>
      <c r="R292" s="102" t="str">
        <f t="shared" si="36"/>
        <v/>
      </c>
      <c r="S292" s="110" t="b">
        <f t="shared" si="37"/>
        <v>0</v>
      </c>
      <c r="T292" s="111" t="str">
        <f t="shared" si="38"/>
        <v>FALSCH</v>
      </c>
      <c r="U292" s="111" t="str">
        <f t="shared" si="39"/>
        <v>FALSCH</v>
      </c>
      <c r="V292" s="111" t="str">
        <f t="shared" si="40"/>
        <v>FALSCH</v>
      </c>
      <c r="W292" s="112" t="b">
        <f t="shared" si="41"/>
        <v>0</v>
      </c>
    </row>
    <row r="293" spans="1:23" s="67" customFormat="1" ht="16.5" x14ac:dyDescent="0.3">
      <c r="A293" s="109">
        <v>284</v>
      </c>
      <c r="B293" s="95"/>
      <c r="C293" s="96"/>
      <c r="D293" s="94"/>
      <c r="E293" s="68"/>
      <c r="F293" s="69"/>
      <c r="G293" s="230"/>
      <c r="H293" s="237"/>
      <c r="I293" s="238"/>
      <c r="J293" s="126"/>
      <c r="K293" s="126"/>
      <c r="L293" s="126"/>
      <c r="M293" s="228"/>
      <c r="N293" s="214"/>
      <c r="O293" s="203"/>
      <c r="P293" s="209" t="str">
        <f t="shared" si="34"/>
        <v/>
      </c>
      <c r="Q293" s="107" t="str">
        <f t="shared" si="35"/>
        <v/>
      </c>
      <c r="R293" s="102" t="str">
        <f t="shared" si="36"/>
        <v/>
      </c>
      <c r="S293" s="110" t="b">
        <f t="shared" si="37"/>
        <v>0</v>
      </c>
      <c r="T293" s="111" t="str">
        <f t="shared" si="38"/>
        <v>FALSCH</v>
      </c>
      <c r="U293" s="111" t="str">
        <f t="shared" si="39"/>
        <v>FALSCH</v>
      </c>
      <c r="V293" s="111" t="str">
        <f t="shared" si="40"/>
        <v>FALSCH</v>
      </c>
      <c r="W293" s="112" t="b">
        <f t="shared" si="41"/>
        <v>0</v>
      </c>
    </row>
    <row r="294" spans="1:23" s="67" customFormat="1" ht="16.5" x14ac:dyDescent="0.3">
      <c r="A294" s="109">
        <v>285</v>
      </c>
      <c r="B294" s="95"/>
      <c r="C294" s="96"/>
      <c r="D294" s="94"/>
      <c r="E294" s="68"/>
      <c r="F294" s="69"/>
      <c r="G294" s="230"/>
      <c r="H294" s="237"/>
      <c r="I294" s="238"/>
      <c r="J294" s="126"/>
      <c r="K294" s="126"/>
      <c r="L294" s="126"/>
      <c r="M294" s="228"/>
      <c r="N294" s="214"/>
      <c r="O294" s="203"/>
      <c r="P294" s="209" t="str">
        <f t="shared" si="34"/>
        <v/>
      </c>
      <c r="Q294" s="107" t="str">
        <f t="shared" si="35"/>
        <v/>
      </c>
      <c r="R294" s="102" t="str">
        <f t="shared" si="36"/>
        <v/>
      </c>
      <c r="S294" s="110" t="b">
        <f t="shared" si="37"/>
        <v>0</v>
      </c>
      <c r="T294" s="111" t="str">
        <f t="shared" si="38"/>
        <v>FALSCH</v>
      </c>
      <c r="U294" s="111" t="str">
        <f t="shared" si="39"/>
        <v>FALSCH</v>
      </c>
      <c r="V294" s="111" t="str">
        <f t="shared" si="40"/>
        <v>FALSCH</v>
      </c>
      <c r="W294" s="112" t="b">
        <f t="shared" si="41"/>
        <v>0</v>
      </c>
    </row>
    <row r="295" spans="1:23" s="67" customFormat="1" ht="16.5" x14ac:dyDescent="0.3">
      <c r="A295" s="108">
        <v>286</v>
      </c>
      <c r="B295" s="95"/>
      <c r="C295" s="96"/>
      <c r="D295" s="94"/>
      <c r="E295" s="68"/>
      <c r="F295" s="69"/>
      <c r="G295" s="230"/>
      <c r="H295" s="237"/>
      <c r="I295" s="238"/>
      <c r="J295" s="126"/>
      <c r="K295" s="126"/>
      <c r="L295" s="126"/>
      <c r="M295" s="228"/>
      <c r="N295" s="214"/>
      <c r="O295" s="203"/>
      <c r="P295" s="209" t="str">
        <f t="shared" si="34"/>
        <v/>
      </c>
      <c r="Q295" s="107" t="str">
        <f t="shared" si="35"/>
        <v/>
      </c>
      <c r="R295" s="102" t="str">
        <f t="shared" si="36"/>
        <v/>
      </c>
      <c r="S295" s="110" t="b">
        <f t="shared" si="37"/>
        <v>0</v>
      </c>
      <c r="T295" s="111" t="str">
        <f t="shared" si="38"/>
        <v>FALSCH</v>
      </c>
      <c r="U295" s="111" t="str">
        <f t="shared" si="39"/>
        <v>FALSCH</v>
      </c>
      <c r="V295" s="111" t="str">
        <f t="shared" si="40"/>
        <v>FALSCH</v>
      </c>
      <c r="W295" s="112" t="b">
        <f t="shared" si="41"/>
        <v>0</v>
      </c>
    </row>
    <row r="296" spans="1:23" s="67" customFormat="1" ht="16.5" x14ac:dyDescent="0.3">
      <c r="A296" s="109">
        <v>287</v>
      </c>
      <c r="B296" s="95"/>
      <c r="C296" s="96"/>
      <c r="D296" s="94"/>
      <c r="E296" s="68"/>
      <c r="F296" s="69"/>
      <c r="G296" s="230"/>
      <c r="H296" s="237"/>
      <c r="I296" s="238"/>
      <c r="J296" s="126"/>
      <c r="K296" s="126"/>
      <c r="L296" s="126"/>
      <c r="M296" s="228"/>
      <c r="N296" s="214"/>
      <c r="O296" s="203"/>
      <c r="P296" s="209" t="str">
        <f t="shared" si="34"/>
        <v/>
      </c>
      <c r="Q296" s="107" t="str">
        <f t="shared" si="35"/>
        <v/>
      </c>
      <c r="R296" s="102" t="str">
        <f t="shared" si="36"/>
        <v/>
      </c>
      <c r="S296" s="110" t="b">
        <f t="shared" si="37"/>
        <v>0</v>
      </c>
      <c r="T296" s="111" t="str">
        <f t="shared" si="38"/>
        <v>FALSCH</v>
      </c>
      <c r="U296" s="111" t="str">
        <f t="shared" si="39"/>
        <v>FALSCH</v>
      </c>
      <c r="V296" s="111" t="str">
        <f t="shared" si="40"/>
        <v>FALSCH</v>
      </c>
      <c r="W296" s="112" t="b">
        <f t="shared" si="41"/>
        <v>0</v>
      </c>
    </row>
    <row r="297" spans="1:23" s="67" customFormat="1" ht="16.5" x14ac:dyDescent="0.3">
      <c r="A297" s="109">
        <v>288</v>
      </c>
      <c r="B297" s="95"/>
      <c r="C297" s="96"/>
      <c r="D297" s="94"/>
      <c r="E297" s="68"/>
      <c r="F297" s="69"/>
      <c r="G297" s="230"/>
      <c r="H297" s="237"/>
      <c r="I297" s="238"/>
      <c r="J297" s="126"/>
      <c r="K297" s="126"/>
      <c r="L297" s="126"/>
      <c r="M297" s="228"/>
      <c r="N297" s="214"/>
      <c r="O297" s="203"/>
      <c r="P297" s="209" t="str">
        <f t="shared" si="34"/>
        <v/>
      </c>
      <c r="Q297" s="107" t="str">
        <f t="shared" si="35"/>
        <v/>
      </c>
      <c r="R297" s="102" t="str">
        <f t="shared" si="36"/>
        <v/>
      </c>
      <c r="S297" s="110" t="b">
        <f t="shared" si="37"/>
        <v>0</v>
      </c>
      <c r="T297" s="111" t="str">
        <f t="shared" si="38"/>
        <v>FALSCH</v>
      </c>
      <c r="U297" s="111" t="str">
        <f t="shared" si="39"/>
        <v>FALSCH</v>
      </c>
      <c r="V297" s="111" t="str">
        <f t="shared" si="40"/>
        <v>FALSCH</v>
      </c>
      <c r="W297" s="112" t="b">
        <f t="shared" si="41"/>
        <v>0</v>
      </c>
    </row>
    <row r="298" spans="1:23" s="67" customFormat="1" ht="16.5" x14ac:dyDescent="0.3">
      <c r="A298" s="108">
        <v>289</v>
      </c>
      <c r="B298" s="95"/>
      <c r="C298" s="96"/>
      <c r="D298" s="94"/>
      <c r="E298" s="68"/>
      <c r="F298" s="69"/>
      <c r="G298" s="230"/>
      <c r="H298" s="237"/>
      <c r="I298" s="238"/>
      <c r="J298" s="126"/>
      <c r="K298" s="126"/>
      <c r="L298" s="126"/>
      <c r="M298" s="228"/>
      <c r="N298" s="214"/>
      <c r="O298" s="203"/>
      <c r="P298" s="209" t="str">
        <f t="shared" si="34"/>
        <v/>
      </c>
      <c r="Q298" s="107" t="str">
        <f t="shared" si="35"/>
        <v/>
      </c>
      <c r="R298" s="102" t="str">
        <f t="shared" si="36"/>
        <v/>
      </c>
      <c r="S298" s="110" t="b">
        <f t="shared" si="37"/>
        <v>0</v>
      </c>
      <c r="T298" s="111" t="str">
        <f t="shared" si="38"/>
        <v>FALSCH</v>
      </c>
      <c r="U298" s="111" t="str">
        <f t="shared" si="39"/>
        <v>FALSCH</v>
      </c>
      <c r="V298" s="111" t="str">
        <f t="shared" si="40"/>
        <v>FALSCH</v>
      </c>
      <c r="W298" s="112" t="b">
        <f t="shared" si="41"/>
        <v>0</v>
      </c>
    </row>
    <row r="299" spans="1:23" s="67" customFormat="1" ht="16.5" x14ac:dyDescent="0.3">
      <c r="A299" s="109">
        <v>290</v>
      </c>
      <c r="B299" s="95"/>
      <c r="C299" s="96"/>
      <c r="D299" s="94"/>
      <c r="E299" s="68"/>
      <c r="F299" s="69"/>
      <c r="G299" s="230"/>
      <c r="H299" s="237"/>
      <c r="I299" s="238"/>
      <c r="J299" s="126"/>
      <c r="K299" s="126"/>
      <c r="L299" s="126"/>
      <c r="M299" s="228"/>
      <c r="N299" s="214"/>
      <c r="O299" s="203"/>
      <c r="P299" s="209" t="str">
        <f t="shared" si="34"/>
        <v/>
      </c>
      <c r="Q299" s="107" t="str">
        <f t="shared" si="35"/>
        <v/>
      </c>
      <c r="R299" s="102" t="str">
        <f t="shared" si="36"/>
        <v/>
      </c>
      <c r="S299" s="110" t="b">
        <f t="shared" si="37"/>
        <v>0</v>
      </c>
      <c r="T299" s="111" t="str">
        <f t="shared" si="38"/>
        <v>FALSCH</v>
      </c>
      <c r="U299" s="111" t="str">
        <f t="shared" si="39"/>
        <v>FALSCH</v>
      </c>
      <c r="V299" s="111" t="str">
        <f t="shared" si="40"/>
        <v>FALSCH</v>
      </c>
      <c r="W299" s="112" t="b">
        <f t="shared" si="41"/>
        <v>0</v>
      </c>
    </row>
    <row r="300" spans="1:23" s="67" customFormat="1" ht="16.5" x14ac:dyDescent="0.3">
      <c r="A300" s="109">
        <v>291</v>
      </c>
      <c r="B300" s="95"/>
      <c r="C300" s="96"/>
      <c r="D300" s="94"/>
      <c r="E300" s="68"/>
      <c r="F300" s="69"/>
      <c r="G300" s="230"/>
      <c r="H300" s="237"/>
      <c r="I300" s="238"/>
      <c r="J300" s="126"/>
      <c r="K300" s="126"/>
      <c r="L300" s="126"/>
      <c r="M300" s="228"/>
      <c r="N300" s="214"/>
      <c r="O300" s="203"/>
      <c r="P300" s="209" t="str">
        <f t="shared" si="34"/>
        <v/>
      </c>
      <c r="Q300" s="107" t="str">
        <f t="shared" si="35"/>
        <v/>
      </c>
      <c r="R300" s="102" t="str">
        <f t="shared" si="36"/>
        <v/>
      </c>
      <c r="S300" s="110" t="b">
        <f t="shared" si="37"/>
        <v>0</v>
      </c>
      <c r="T300" s="111" t="str">
        <f t="shared" si="38"/>
        <v>FALSCH</v>
      </c>
      <c r="U300" s="111" t="str">
        <f t="shared" si="39"/>
        <v>FALSCH</v>
      </c>
      <c r="V300" s="111" t="str">
        <f t="shared" si="40"/>
        <v>FALSCH</v>
      </c>
      <c r="W300" s="112" t="b">
        <f t="shared" si="41"/>
        <v>0</v>
      </c>
    </row>
    <row r="301" spans="1:23" s="67" customFormat="1" ht="16.5" x14ac:dyDescent="0.3">
      <c r="A301" s="108">
        <v>292</v>
      </c>
      <c r="B301" s="95"/>
      <c r="C301" s="96"/>
      <c r="D301" s="94"/>
      <c r="E301" s="68"/>
      <c r="F301" s="69"/>
      <c r="G301" s="230"/>
      <c r="H301" s="237"/>
      <c r="I301" s="238"/>
      <c r="J301" s="126"/>
      <c r="K301" s="126"/>
      <c r="L301" s="126"/>
      <c r="M301" s="228"/>
      <c r="N301" s="214"/>
      <c r="O301" s="203"/>
      <c r="P301" s="209" t="str">
        <f t="shared" si="34"/>
        <v/>
      </c>
      <c r="Q301" s="107" t="str">
        <f t="shared" si="35"/>
        <v/>
      </c>
      <c r="R301" s="102" t="str">
        <f t="shared" si="36"/>
        <v/>
      </c>
      <c r="S301" s="110" t="b">
        <f t="shared" si="37"/>
        <v>0</v>
      </c>
      <c r="T301" s="111" t="str">
        <f t="shared" si="38"/>
        <v>FALSCH</v>
      </c>
      <c r="U301" s="111" t="str">
        <f t="shared" si="39"/>
        <v>FALSCH</v>
      </c>
      <c r="V301" s="111" t="str">
        <f t="shared" si="40"/>
        <v>FALSCH</v>
      </c>
      <c r="W301" s="112" t="b">
        <f t="shared" si="41"/>
        <v>0</v>
      </c>
    </row>
    <row r="302" spans="1:23" ht="16.5" x14ac:dyDescent="0.3">
      <c r="A302" s="109">
        <v>293</v>
      </c>
      <c r="B302" s="95"/>
      <c r="C302" s="96"/>
      <c r="D302" s="94"/>
      <c r="E302" s="68"/>
      <c r="F302" s="69"/>
      <c r="G302" s="230"/>
      <c r="H302" s="237"/>
      <c r="I302" s="238"/>
      <c r="J302" s="126"/>
      <c r="K302" s="126"/>
      <c r="L302" s="126"/>
      <c r="M302" s="228"/>
      <c r="N302" s="214"/>
      <c r="O302" s="203"/>
      <c r="P302" s="209" t="str">
        <f t="shared" si="34"/>
        <v/>
      </c>
      <c r="Q302" s="107" t="str">
        <f t="shared" si="35"/>
        <v/>
      </c>
      <c r="R302" s="102" t="str">
        <f t="shared" si="36"/>
        <v/>
      </c>
      <c r="S302" s="110" t="b">
        <f t="shared" si="37"/>
        <v>0</v>
      </c>
      <c r="T302" s="111" t="str">
        <f t="shared" si="38"/>
        <v>FALSCH</v>
      </c>
      <c r="U302" s="111" t="str">
        <f t="shared" si="39"/>
        <v>FALSCH</v>
      </c>
      <c r="V302" s="111" t="str">
        <f t="shared" si="40"/>
        <v>FALSCH</v>
      </c>
      <c r="W302" s="112" t="b">
        <f t="shared" si="41"/>
        <v>0</v>
      </c>
    </row>
    <row r="303" spans="1:23" ht="16.5" x14ac:dyDescent="0.3">
      <c r="A303" s="109">
        <v>294</v>
      </c>
      <c r="B303" s="95"/>
      <c r="C303" s="96"/>
      <c r="D303" s="94"/>
      <c r="E303" s="68"/>
      <c r="F303" s="69"/>
      <c r="G303" s="230"/>
      <c r="H303" s="237"/>
      <c r="I303" s="238"/>
      <c r="J303" s="126"/>
      <c r="K303" s="126"/>
      <c r="L303" s="126"/>
      <c r="M303" s="228"/>
      <c r="N303" s="214"/>
      <c r="O303" s="203"/>
      <c r="P303" s="209" t="str">
        <f t="shared" si="34"/>
        <v/>
      </c>
      <c r="Q303" s="107" t="str">
        <f t="shared" si="35"/>
        <v/>
      </c>
      <c r="R303" s="102" t="str">
        <f t="shared" si="36"/>
        <v/>
      </c>
      <c r="S303" s="110" t="b">
        <f t="shared" si="37"/>
        <v>0</v>
      </c>
      <c r="T303" s="111" t="str">
        <f t="shared" si="38"/>
        <v>FALSCH</v>
      </c>
      <c r="U303" s="111" t="str">
        <f t="shared" si="39"/>
        <v>FALSCH</v>
      </c>
      <c r="V303" s="111" t="str">
        <f t="shared" si="40"/>
        <v>FALSCH</v>
      </c>
      <c r="W303" s="112" t="b">
        <f t="shared" si="41"/>
        <v>0</v>
      </c>
    </row>
    <row r="304" spans="1:23" ht="16.5" x14ac:dyDescent="0.3">
      <c r="A304" s="108">
        <v>295</v>
      </c>
      <c r="B304" s="95"/>
      <c r="C304" s="96"/>
      <c r="D304" s="94"/>
      <c r="E304" s="68"/>
      <c r="F304" s="69"/>
      <c r="G304" s="230"/>
      <c r="H304" s="237"/>
      <c r="I304" s="238"/>
      <c r="J304" s="126"/>
      <c r="K304" s="126"/>
      <c r="L304" s="126"/>
      <c r="M304" s="228"/>
      <c r="N304" s="214"/>
      <c r="O304" s="203"/>
      <c r="P304" s="209" t="str">
        <f t="shared" si="34"/>
        <v/>
      </c>
      <c r="Q304" s="107" t="str">
        <f t="shared" si="35"/>
        <v/>
      </c>
      <c r="R304" s="102" t="str">
        <f t="shared" si="36"/>
        <v/>
      </c>
      <c r="S304" s="110" t="b">
        <f t="shared" si="37"/>
        <v>0</v>
      </c>
      <c r="T304" s="111" t="str">
        <f t="shared" si="38"/>
        <v>FALSCH</v>
      </c>
      <c r="U304" s="111" t="str">
        <f t="shared" si="39"/>
        <v>FALSCH</v>
      </c>
      <c r="V304" s="111" t="str">
        <f t="shared" si="40"/>
        <v>FALSCH</v>
      </c>
      <c r="W304" s="112" t="b">
        <f t="shared" si="41"/>
        <v>0</v>
      </c>
    </row>
    <row r="305" spans="1:23" ht="16.5" x14ac:dyDescent="0.3">
      <c r="A305" s="109">
        <v>296</v>
      </c>
      <c r="B305" s="95"/>
      <c r="C305" s="96"/>
      <c r="D305" s="94"/>
      <c r="E305" s="68"/>
      <c r="F305" s="69"/>
      <c r="G305" s="230"/>
      <c r="H305" s="237"/>
      <c r="I305" s="238"/>
      <c r="J305" s="126"/>
      <c r="K305" s="126"/>
      <c r="L305" s="126"/>
      <c r="M305" s="228"/>
      <c r="N305" s="214"/>
      <c r="O305" s="203"/>
      <c r="P305" s="209" t="str">
        <f t="shared" si="34"/>
        <v/>
      </c>
      <c r="Q305" s="107" t="str">
        <f t="shared" si="35"/>
        <v/>
      </c>
      <c r="R305" s="102" t="str">
        <f t="shared" si="36"/>
        <v/>
      </c>
      <c r="S305" s="110" t="b">
        <f t="shared" si="37"/>
        <v>0</v>
      </c>
      <c r="T305" s="111" t="str">
        <f t="shared" si="38"/>
        <v>FALSCH</v>
      </c>
      <c r="U305" s="111" t="str">
        <f t="shared" si="39"/>
        <v>FALSCH</v>
      </c>
      <c r="V305" s="111" t="str">
        <f t="shared" si="40"/>
        <v>FALSCH</v>
      </c>
      <c r="W305" s="112" t="b">
        <f t="shared" si="41"/>
        <v>0</v>
      </c>
    </row>
    <row r="306" spans="1:23" ht="16.5" x14ac:dyDescent="0.3">
      <c r="A306" s="109">
        <v>297</v>
      </c>
      <c r="B306" s="95"/>
      <c r="C306" s="96"/>
      <c r="D306" s="94"/>
      <c r="E306" s="68"/>
      <c r="F306" s="69"/>
      <c r="G306" s="230"/>
      <c r="H306" s="237"/>
      <c r="I306" s="238"/>
      <c r="J306" s="126"/>
      <c r="K306" s="126"/>
      <c r="L306" s="126"/>
      <c r="M306" s="228"/>
      <c r="N306" s="214"/>
      <c r="O306" s="203"/>
      <c r="P306" s="209" t="str">
        <f t="shared" si="34"/>
        <v/>
      </c>
      <c r="Q306" s="107" t="str">
        <f t="shared" si="35"/>
        <v/>
      </c>
      <c r="R306" s="102" t="str">
        <f t="shared" si="36"/>
        <v/>
      </c>
      <c r="S306" s="110" t="b">
        <f t="shared" si="37"/>
        <v>0</v>
      </c>
      <c r="T306" s="111" t="str">
        <f t="shared" si="38"/>
        <v>FALSCH</v>
      </c>
      <c r="U306" s="111" t="str">
        <f t="shared" si="39"/>
        <v>FALSCH</v>
      </c>
      <c r="V306" s="111" t="str">
        <f t="shared" si="40"/>
        <v>FALSCH</v>
      </c>
      <c r="W306" s="112" t="b">
        <f t="shared" si="41"/>
        <v>0</v>
      </c>
    </row>
    <row r="307" spans="1:23" ht="16.5" x14ac:dyDescent="0.3">
      <c r="A307" s="108">
        <v>298</v>
      </c>
      <c r="B307" s="95"/>
      <c r="C307" s="96"/>
      <c r="D307" s="94"/>
      <c r="E307" s="68"/>
      <c r="F307" s="69"/>
      <c r="G307" s="230"/>
      <c r="H307" s="237"/>
      <c r="I307" s="238"/>
      <c r="J307" s="126"/>
      <c r="K307" s="126"/>
      <c r="L307" s="126"/>
      <c r="M307" s="228"/>
      <c r="N307" s="214"/>
      <c r="O307" s="203"/>
      <c r="P307" s="209" t="str">
        <f t="shared" si="34"/>
        <v/>
      </c>
      <c r="Q307" s="107" t="str">
        <f t="shared" si="35"/>
        <v/>
      </c>
      <c r="R307" s="102" t="str">
        <f t="shared" si="36"/>
        <v/>
      </c>
      <c r="S307" s="110" t="b">
        <f t="shared" si="37"/>
        <v>0</v>
      </c>
      <c r="T307" s="111" t="str">
        <f t="shared" si="38"/>
        <v>FALSCH</v>
      </c>
      <c r="U307" s="111" t="str">
        <f t="shared" si="39"/>
        <v>FALSCH</v>
      </c>
      <c r="V307" s="111" t="str">
        <f t="shared" si="40"/>
        <v>FALSCH</v>
      </c>
      <c r="W307" s="112" t="b">
        <f t="shared" si="41"/>
        <v>0</v>
      </c>
    </row>
    <row r="308" spans="1:23" ht="16.5" x14ac:dyDescent="0.3">
      <c r="A308" s="109">
        <v>299</v>
      </c>
      <c r="B308" s="95"/>
      <c r="C308" s="96"/>
      <c r="D308" s="94"/>
      <c r="E308" s="68"/>
      <c r="F308" s="69"/>
      <c r="G308" s="230"/>
      <c r="H308" s="237"/>
      <c r="I308" s="238"/>
      <c r="J308" s="126"/>
      <c r="K308" s="126"/>
      <c r="L308" s="126"/>
      <c r="M308" s="228"/>
      <c r="N308" s="214"/>
      <c r="O308" s="203"/>
      <c r="P308" s="209" t="str">
        <f t="shared" si="34"/>
        <v/>
      </c>
      <c r="Q308" s="107" t="str">
        <f t="shared" si="35"/>
        <v/>
      </c>
      <c r="R308" s="102" t="str">
        <f t="shared" si="36"/>
        <v/>
      </c>
      <c r="S308" s="110" t="b">
        <f t="shared" si="37"/>
        <v>0</v>
      </c>
      <c r="T308" s="111" t="str">
        <f t="shared" si="38"/>
        <v>FALSCH</v>
      </c>
      <c r="U308" s="111" t="str">
        <f t="shared" si="39"/>
        <v>FALSCH</v>
      </c>
      <c r="V308" s="111" t="str">
        <f t="shared" si="40"/>
        <v>FALSCH</v>
      </c>
      <c r="W308" s="112" t="b">
        <f t="shared" si="41"/>
        <v>0</v>
      </c>
    </row>
    <row r="309" spans="1:23" ht="16.5" x14ac:dyDescent="0.3">
      <c r="A309" s="109">
        <v>300</v>
      </c>
      <c r="B309" s="95"/>
      <c r="C309" s="96"/>
      <c r="D309" s="94"/>
      <c r="E309" s="68"/>
      <c r="F309" s="69"/>
      <c r="G309" s="230"/>
      <c r="H309" s="237"/>
      <c r="I309" s="238"/>
      <c r="J309" s="126"/>
      <c r="K309" s="126"/>
      <c r="L309" s="126"/>
      <c r="M309" s="228"/>
      <c r="N309" s="214"/>
      <c r="O309" s="203"/>
      <c r="P309" s="209" t="str">
        <f t="shared" si="34"/>
        <v/>
      </c>
      <c r="Q309" s="107" t="str">
        <f t="shared" si="35"/>
        <v/>
      </c>
      <c r="R309" s="102" t="str">
        <f t="shared" si="36"/>
        <v/>
      </c>
      <c r="S309" s="110" t="b">
        <f t="shared" si="37"/>
        <v>0</v>
      </c>
      <c r="T309" s="111" t="str">
        <f t="shared" si="38"/>
        <v>FALSCH</v>
      </c>
      <c r="U309" s="111" t="str">
        <f t="shared" si="39"/>
        <v>FALSCH</v>
      </c>
      <c r="V309" s="111" t="str">
        <f t="shared" si="40"/>
        <v>FALSCH</v>
      </c>
      <c r="W309" s="112" t="b">
        <f t="shared" si="41"/>
        <v>0</v>
      </c>
    </row>
    <row r="310" spans="1:23" ht="16.5" x14ac:dyDescent="0.3">
      <c r="A310" s="108">
        <v>301</v>
      </c>
      <c r="B310" s="95"/>
      <c r="C310" s="96"/>
      <c r="D310" s="94"/>
      <c r="E310" s="68"/>
      <c r="F310" s="69"/>
      <c r="G310" s="230"/>
      <c r="H310" s="237"/>
      <c r="I310" s="238"/>
      <c r="J310" s="126"/>
      <c r="K310" s="126"/>
      <c r="L310" s="126"/>
      <c r="M310" s="228"/>
      <c r="N310" s="214"/>
      <c r="O310" s="203"/>
      <c r="P310" s="209" t="str">
        <f t="shared" si="34"/>
        <v/>
      </c>
      <c r="Q310" s="107" t="str">
        <f t="shared" si="35"/>
        <v/>
      </c>
      <c r="R310" s="102" t="str">
        <f t="shared" si="36"/>
        <v/>
      </c>
      <c r="S310" s="110" t="b">
        <f t="shared" si="37"/>
        <v>0</v>
      </c>
      <c r="T310" s="111" t="str">
        <f t="shared" si="38"/>
        <v>FALSCH</v>
      </c>
      <c r="U310" s="111" t="str">
        <f t="shared" si="39"/>
        <v>FALSCH</v>
      </c>
      <c r="V310" s="111" t="str">
        <f t="shared" si="40"/>
        <v>FALSCH</v>
      </c>
      <c r="W310" s="112" t="b">
        <f t="shared" si="41"/>
        <v>0</v>
      </c>
    </row>
    <row r="311" spans="1:23" ht="16.5" x14ac:dyDescent="0.3">
      <c r="A311" s="109">
        <v>302</v>
      </c>
      <c r="B311" s="95"/>
      <c r="C311" s="96"/>
      <c r="D311" s="94"/>
      <c r="E311" s="68"/>
      <c r="F311" s="69"/>
      <c r="G311" s="230"/>
      <c r="H311" s="237"/>
      <c r="I311" s="238"/>
      <c r="J311" s="126"/>
      <c r="K311" s="126"/>
      <c r="L311" s="126"/>
      <c r="M311" s="228"/>
      <c r="N311" s="214"/>
      <c r="O311" s="203"/>
      <c r="P311" s="209" t="str">
        <f t="shared" si="34"/>
        <v/>
      </c>
      <c r="Q311" s="107" t="str">
        <f t="shared" si="35"/>
        <v/>
      </c>
      <c r="R311" s="102" t="str">
        <f t="shared" si="36"/>
        <v/>
      </c>
      <c r="S311" s="110" t="b">
        <f t="shared" si="37"/>
        <v>0</v>
      </c>
      <c r="T311" s="111" t="str">
        <f t="shared" si="38"/>
        <v>FALSCH</v>
      </c>
      <c r="U311" s="111" t="str">
        <f t="shared" si="39"/>
        <v>FALSCH</v>
      </c>
      <c r="V311" s="111" t="str">
        <f t="shared" si="40"/>
        <v>FALSCH</v>
      </c>
      <c r="W311" s="112" t="b">
        <f t="shared" si="41"/>
        <v>0</v>
      </c>
    </row>
    <row r="312" spans="1:23" ht="16.5" x14ac:dyDescent="0.3">
      <c r="A312" s="109">
        <v>303</v>
      </c>
      <c r="B312" s="95"/>
      <c r="C312" s="96"/>
      <c r="D312" s="94"/>
      <c r="E312" s="68"/>
      <c r="F312" s="69"/>
      <c r="G312" s="230"/>
      <c r="H312" s="237"/>
      <c r="I312" s="238"/>
      <c r="J312" s="126"/>
      <c r="K312" s="126"/>
      <c r="L312" s="126"/>
      <c r="M312" s="228"/>
      <c r="N312" s="214"/>
      <c r="O312" s="203"/>
      <c r="P312" s="209" t="str">
        <f t="shared" si="34"/>
        <v/>
      </c>
      <c r="Q312" s="107" t="str">
        <f t="shared" si="35"/>
        <v/>
      </c>
      <c r="R312" s="102" t="str">
        <f t="shared" si="36"/>
        <v/>
      </c>
      <c r="S312" s="110" t="b">
        <f t="shared" si="37"/>
        <v>0</v>
      </c>
      <c r="T312" s="111" t="str">
        <f t="shared" si="38"/>
        <v>FALSCH</v>
      </c>
      <c r="U312" s="111" t="str">
        <f t="shared" si="39"/>
        <v>FALSCH</v>
      </c>
      <c r="V312" s="111" t="str">
        <f t="shared" si="40"/>
        <v>FALSCH</v>
      </c>
      <c r="W312" s="112" t="b">
        <f t="shared" si="41"/>
        <v>0</v>
      </c>
    </row>
    <row r="313" spans="1:23" ht="16.5" x14ac:dyDescent="0.3">
      <c r="A313" s="108">
        <v>304</v>
      </c>
      <c r="B313" s="95"/>
      <c r="C313" s="96"/>
      <c r="D313" s="94"/>
      <c r="E313" s="68"/>
      <c r="F313" s="69"/>
      <c r="G313" s="230"/>
      <c r="H313" s="237"/>
      <c r="I313" s="238"/>
      <c r="J313" s="126"/>
      <c r="K313" s="126"/>
      <c r="L313" s="126"/>
      <c r="M313" s="228"/>
      <c r="N313" s="214"/>
      <c r="O313" s="203"/>
      <c r="P313" s="209" t="str">
        <f t="shared" si="34"/>
        <v/>
      </c>
      <c r="Q313" s="107" t="str">
        <f t="shared" si="35"/>
        <v/>
      </c>
      <c r="R313" s="102" t="str">
        <f t="shared" si="36"/>
        <v/>
      </c>
      <c r="S313" s="110" t="b">
        <f t="shared" si="37"/>
        <v>0</v>
      </c>
      <c r="T313" s="111" t="str">
        <f t="shared" si="38"/>
        <v>FALSCH</v>
      </c>
      <c r="U313" s="111" t="str">
        <f t="shared" si="39"/>
        <v>FALSCH</v>
      </c>
      <c r="V313" s="111" t="str">
        <f t="shared" si="40"/>
        <v>FALSCH</v>
      </c>
      <c r="W313" s="112" t="b">
        <f t="shared" si="41"/>
        <v>0</v>
      </c>
    </row>
    <row r="314" spans="1:23" ht="16.5" x14ac:dyDescent="0.3">
      <c r="A314" s="109">
        <v>305</v>
      </c>
      <c r="B314" s="95"/>
      <c r="C314" s="96"/>
      <c r="D314" s="94"/>
      <c r="E314" s="68"/>
      <c r="F314" s="69"/>
      <c r="G314" s="230"/>
      <c r="H314" s="237"/>
      <c r="I314" s="238"/>
      <c r="J314" s="126"/>
      <c r="K314" s="126"/>
      <c r="L314" s="126"/>
      <c r="M314" s="228"/>
      <c r="N314" s="214"/>
      <c r="O314" s="203"/>
      <c r="P314" s="209" t="str">
        <f t="shared" si="34"/>
        <v/>
      </c>
      <c r="Q314" s="107" t="str">
        <f t="shared" si="35"/>
        <v/>
      </c>
      <c r="R314" s="102" t="str">
        <f t="shared" si="36"/>
        <v/>
      </c>
      <c r="S314" s="110" t="b">
        <f t="shared" si="37"/>
        <v>0</v>
      </c>
      <c r="T314" s="111" t="str">
        <f t="shared" si="38"/>
        <v>FALSCH</v>
      </c>
      <c r="U314" s="111" t="str">
        <f t="shared" si="39"/>
        <v>FALSCH</v>
      </c>
      <c r="V314" s="111" t="str">
        <f t="shared" si="40"/>
        <v>FALSCH</v>
      </c>
      <c r="W314" s="112" t="b">
        <f t="shared" si="41"/>
        <v>0</v>
      </c>
    </row>
    <row r="315" spans="1:23" ht="16.5" x14ac:dyDescent="0.3">
      <c r="A315" s="109">
        <v>306</v>
      </c>
      <c r="B315" s="95"/>
      <c r="C315" s="96"/>
      <c r="D315" s="94"/>
      <c r="E315" s="68"/>
      <c r="F315" s="69"/>
      <c r="G315" s="230"/>
      <c r="H315" s="237"/>
      <c r="I315" s="238"/>
      <c r="J315" s="126"/>
      <c r="K315" s="126"/>
      <c r="L315" s="126"/>
      <c r="M315" s="228"/>
      <c r="N315" s="214"/>
      <c r="O315" s="203"/>
      <c r="P315" s="209" t="str">
        <f t="shared" si="34"/>
        <v/>
      </c>
      <c r="Q315" s="107" t="str">
        <f t="shared" si="35"/>
        <v/>
      </c>
      <c r="R315" s="102" t="str">
        <f t="shared" si="36"/>
        <v/>
      </c>
      <c r="S315" s="110" t="b">
        <f t="shared" si="37"/>
        <v>0</v>
      </c>
      <c r="T315" s="111" t="str">
        <f t="shared" si="38"/>
        <v>FALSCH</v>
      </c>
      <c r="U315" s="111" t="str">
        <f t="shared" si="39"/>
        <v>FALSCH</v>
      </c>
      <c r="V315" s="111" t="str">
        <f t="shared" si="40"/>
        <v>FALSCH</v>
      </c>
      <c r="W315" s="112" t="b">
        <f t="shared" si="41"/>
        <v>0</v>
      </c>
    </row>
    <row r="316" spans="1:23" ht="16.5" x14ac:dyDescent="0.3">
      <c r="A316" s="108">
        <v>307</v>
      </c>
      <c r="B316" s="95"/>
      <c r="C316" s="96"/>
      <c r="D316" s="94"/>
      <c r="E316" s="68"/>
      <c r="F316" s="69"/>
      <c r="G316" s="230"/>
      <c r="H316" s="237"/>
      <c r="I316" s="238"/>
      <c r="J316" s="126"/>
      <c r="K316" s="126"/>
      <c r="L316" s="126"/>
      <c r="M316" s="228"/>
      <c r="N316" s="214"/>
      <c r="O316" s="203"/>
      <c r="P316" s="209" t="str">
        <f t="shared" si="34"/>
        <v/>
      </c>
      <c r="Q316" s="107" t="str">
        <f t="shared" si="35"/>
        <v/>
      </c>
      <c r="R316" s="102" t="str">
        <f t="shared" si="36"/>
        <v/>
      </c>
      <c r="S316" s="110" t="b">
        <f t="shared" si="37"/>
        <v>0</v>
      </c>
      <c r="T316" s="111" t="str">
        <f t="shared" si="38"/>
        <v>FALSCH</v>
      </c>
      <c r="U316" s="111" t="str">
        <f t="shared" si="39"/>
        <v>FALSCH</v>
      </c>
      <c r="V316" s="111" t="str">
        <f t="shared" si="40"/>
        <v>FALSCH</v>
      </c>
      <c r="W316" s="112" t="b">
        <f t="shared" si="41"/>
        <v>0</v>
      </c>
    </row>
    <row r="317" spans="1:23" ht="16.5" x14ac:dyDescent="0.3">
      <c r="A317" s="109">
        <v>308</v>
      </c>
      <c r="B317" s="95"/>
      <c r="C317" s="96"/>
      <c r="D317" s="94"/>
      <c r="E317" s="68"/>
      <c r="F317" s="69"/>
      <c r="G317" s="230"/>
      <c r="H317" s="237"/>
      <c r="I317" s="238"/>
      <c r="J317" s="126"/>
      <c r="K317" s="126"/>
      <c r="L317" s="126"/>
      <c r="M317" s="228"/>
      <c r="N317" s="214"/>
      <c r="O317" s="203"/>
      <c r="P317" s="209" t="str">
        <f t="shared" si="34"/>
        <v/>
      </c>
      <c r="Q317" s="107" t="str">
        <f t="shared" si="35"/>
        <v/>
      </c>
      <c r="R317" s="102" t="str">
        <f t="shared" si="36"/>
        <v/>
      </c>
      <c r="S317" s="110" t="b">
        <f t="shared" si="37"/>
        <v>0</v>
      </c>
      <c r="T317" s="111" t="str">
        <f t="shared" si="38"/>
        <v>FALSCH</v>
      </c>
      <c r="U317" s="111" t="str">
        <f t="shared" si="39"/>
        <v>FALSCH</v>
      </c>
      <c r="V317" s="111" t="str">
        <f t="shared" si="40"/>
        <v>FALSCH</v>
      </c>
      <c r="W317" s="112" t="b">
        <f t="shared" si="41"/>
        <v>0</v>
      </c>
    </row>
    <row r="318" spans="1:23" ht="16.5" x14ac:dyDescent="0.3">
      <c r="A318" s="109">
        <v>309</v>
      </c>
      <c r="B318" s="95"/>
      <c r="C318" s="96"/>
      <c r="D318" s="94"/>
      <c r="E318" s="68"/>
      <c r="F318" s="69"/>
      <c r="G318" s="230"/>
      <c r="H318" s="237"/>
      <c r="I318" s="238"/>
      <c r="J318" s="126"/>
      <c r="K318" s="126"/>
      <c r="L318" s="126"/>
      <c r="M318" s="228"/>
      <c r="N318" s="214"/>
      <c r="O318" s="203"/>
      <c r="P318" s="209" t="str">
        <f t="shared" si="34"/>
        <v/>
      </c>
      <c r="Q318" s="107" t="str">
        <f t="shared" si="35"/>
        <v/>
      </c>
      <c r="R318" s="102" t="str">
        <f t="shared" si="36"/>
        <v/>
      </c>
      <c r="S318" s="110" t="b">
        <f t="shared" si="37"/>
        <v>0</v>
      </c>
      <c r="T318" s="111" t="str">
        <f t="shared" si="38"/>
        <v>FALSCH</v>
      </c>
      <c r="U318" s="111" t="str">
        <f t="shared" si="39"/>
        <v>FALSCH</v>
      </c>
      <c r="V318" s="111" t="str">
        <f t="shared" si="40"/>
        <v>FALSCH</v>
      </c>
      <c r="W318" s="112" t="b">
        <f t="shared" si="41"/>
        <v>0</v>
      </c>
    </row>
    <row r="319" spans="1:23" ht="16.5" x14ac:dyDescent="0.3">
      <c r="A319" s="108">
        <v>310</v>
      </c>
      <c r="B319" s="95"/>
      <c r="C319" s="96"/>
      <c r="D319" s="94"/>
      <c r="E319" s="68"/>
      <c r="F319" s="69"/>
      <c r="G319" s="230"/>
      <c r="H319" s="237"/>
      <c r="I319" s="238"/>
      <c r="J319" s="126"/>
      <c r="K319" s="126"/>
      <c r="L319" s="126"/>
      <c r="M319" s="228"/>
      <c r="N319" s="214"/>
      <c r="O319" s="203"/>
      <c r="P319" s="209" t="str">
        <f t="shared" si="34"/>
        <v/>
      </c>
      <c r="Q319" s="107" t="str">
        <f t="shared" si="35"/>
        <v/>
      </c>
      <c r="R319" s="102" t="str">
        <f t="shared" si="36"/>
        <v/>
      </c>
      <c r="S319" s="110" t="b">
        <f t="shared" si="37"/>
        <v>0</v>
      </c>
      <c r="T319" s="111" t="str">
        <f t="shared" si="38"/>
        <v>FALSCH</v>
      </c>
      <c r="U319" s="111" t="str">
        <f t="shared" si="39"/>
        <v>FALSCH</v>
      </c>
      <c r="V319" s="111" t="str">
        <f t="shared" si="40"/>
        <v>FALSCH</v>
      </c>
      <c r="W319" s="112" t="b">
        <f t="shared" si="41"/>
        <v>0</v>
      </c>
    </row>
    <row r="320" spans="1:23" ht="16.5" x14ac:dyDescent="0.3">
      <c r="A320" s="109">
        <v>311</v>
      </c>
      <c r="B320" s="95"/>
      <c r="C320" s="96"/>
      <c r="D320" s="94"/>
      <c r="E320" s="68"/>
      <c r="F320" s="69"/>
      <c r="G320" s="230"/>
      <c r="H320" s="237"/>
      <c r="I320" s="238"/>
      <c r="J320" s="126"/>
      <c r="K320" s="126"/>
      <c r="L320" s="126"/>
      <c r="M320" s="228"/>
      <c r="N320" s="214"/>
      <c r="O320" s="203"/>
      <c r="P320" s="209" t="str">
        <f t="shared" si="34"/>
        <v/>
      </c>
      <c r="Q320" s="107" t="str">
        <f t="shared" si="35"/>
        <v/>
      </c>
      <c r="R320" s="102" t="str">
        <f t="shared" si="36"/>
        <v/>
      </c>
      <c r="S320" s="110" t="b">
        <f t="shared" si="37"/>
        <v>0</v>
      </c>
      <c r="T320" s="111" t="str">
        <f t="shared" si="38"/>
        <v>FALSCH</v>
      </c>
      <c r="U320" s="111" t="str">
        <f t="shared" si="39"/>
        <v>FALSCH</v>
      </c>
      <c r="V320" s="111" t="str">
        <f t="shared" si="40"/>
        <v>FALSCH</v>
      </c>
      <c r="W320" s="112" t="b">
        <f t="shared" si="41"/>
        <v>0</v>
      </c>
    </row>
    <row r="321" spans="1:23" ht="16.5" x14ac:dyDescent="0.3">
      <c r="A321" s="109">
        <v>312</v>
      </c>
      <c r="B321" s="95"/>
      <c r="C321" s="96"/>
      <c r="D321" s="94"/>
      <c r="E321" s="68"/>
      <c r="F321" s="69"/>
      <c r="G321" s="230"/>
      <c r="H321" s="237"/>
      <c r="I321" s="238"/>
      <c r="J321" s="126"/>
      <c r="K321" s="126"/>
      <c r="L321" s="126"/>
      <c r="M321" s="228"/>
      <c r="N321" s="214"/>
      <c r="O321" s="203"/>
      <c r="P321" s="209" t="str">
        <f t="shared" si="34"/>
        <v/>
      </c>
      <c r="Q321" s="107" t="str">
        <f t="shared" si="35"/>
        <v/>
      </c>
      <c r="R321" s="102" t="str">
        <f t="shared" si="36"/>
        <v/>
      </c>
      <c r="S321" s="110" t="b">
        <f t="shared" si="37"/>
        <v>0</v>
      </c>
      <c r="T321" s="111" t="str">
        <f t="shared" si="38"/>
        <v>FALSCH</v>
      </c>
      <c r="U321" s="111" t="str">
        <f t="shared" si="39"/>
        <v>FALSCH</v>
      </c>
      <c r="V321" s="111" t="str">
        <f t="shared" si="40"/>
        <v>FALSCH</v>
      </c>
      <c r="W321" s="112" t="b">
        <f t="shared" si="41"/>
        <v>0</v>
      </c>
    </row>
    <row r="322" spans="1:23" ht="16.5" x14ac:dyDescent="0.3">
      <c r="A322" s="108">
        <v>313</v>
      </c>
      <c r="B322" s="95"/>
      <c r="C322" s="96"/>
      <c r="D322" s="94"/>
      <c r="E322" s="68"/>
      <c r="F322" s="69"/>
      <c r="G322" s="230"/>
      <c r="H322" s="237"/>
      <c r="I322" s="238"/>
      <c r="J322" s="126"/>
      <c r="K322" s="126"/>
      <c r="L322" s="126"/>
      <c r="M322" s="228"/>
      <c r="N322" s="214"/>
      <c r="O322" s="203"/>
      <c r="P322" s="209" t="str">
        <f t="shared" si="34"/>
        <v/>
      </c>
      <c r="Q322" s="107" t="str">
        <f t="shared" si="35"/>
        <v/>
      </c>
      <c r="R322" s="102" t="str">
        <f t="shared" si="36"/>
        <v/>
      </c>
      <c r="S322" s="110" t="b">
        <f t="shared" si="37"/>
        <v>0</v>
      </c>
      <c r="T322" s="111" t="str">
        <f t="shared" si="38"/>
        <v>FALSCH</v>
      </c>
      <c r="U322" s="111" t="str">
        <f t="shared" si="39"/>
        <v>FALSCH</v>
      </c>
      <c r="V322" s="111" t="str">
        <f t="shared" si="40"/>
        <v>FALSCH</v>
      </c>
      <c r="W322" s="112" t="b">
        <f t="shared" si="41"/>
        <v>0</v>
      </c>
    </row>
    <row r="323" spans="1:23" ht="16.5" x14ac:dyDescent="0.3">
      <c r="A323" s="109">
        <v>314</v>
      </c>
      <c r="B323" s="95"/>
      <c r="C323" s="96"/>
      <c r="D323" s="94"/>
      <c r="E323" s="68"/>
      <c r="F323" s="69"/>
      <c r="G323" s="230"/>
      <c r="H323" s="237"/>
      <c r="I323" s="238"/>
      <c r="J323" s="126"/>
      <c r="K323" s="126"/>
      <c r="L323" s="126"/>
      <c r="M323" s="228"/>
      <c r="N323" s="214"/>
      <c r="O323" s="203"/>
      <c r="P323" s="209" t="str">
        <f t="shared" si="34"/>
        <v/>
      </c>
      <c r="Q323" s="107" t="str">
        <f t="shared" si="35"/>
        <v/>
      </c>
      <c r="R323" s="102" t="str">
        <f t="shared" si="36"/>
        <v/>
      </c>
      <c r="S323" s="110" t="b">
        <f t="shared" si="37"/>
        <v>0</v>
      </c>
      <c r="T323" s="111" t="str">
        <f t="shared" si="38"/>
        <v>FALSCH</v>
      </c>
      <c r="U323" s="111" t="str">
        <f t="shared" si="39"/>
        <v>FALSCH</v>
      </c>
      <c r="V323" s="111" t="str">
        <f t="shared" si="40"/>
        <v>FALSCH</v>
      </c>
      <c r="W323" s="112" t="b">
        <f t="shared" si="41"/>
        <v>0</v>
      </c>
    </row>
    <row r="324" spans="1:23" ht="16.5" x14ac:dyDescent="0.3">
      <c r="A324" s="109">
        <v>315</v>
      </c>
      <c r="B324" s="95"/>
      <c r="C324" s="96"/>
      <c r="D324" s="94"/>
      <c r="E324" s="68"/>
      <c r="F324" s="69"/>
      <c r="G324" s="230"/>
      <c r="H324" s="237"/>
      <c r="I324" s="238"/>
      <c r="J324" s="126"/>
      <c r="K324" s="126"/>
      <c r="L324" s="126"/>
      <c r="M324" s="228"/>
      <c r="N324" s="214"/>
      <c r="O324" s="203"/>
      <c r="P324" s="209" t="str">
        <f t="shared" si="34"/>
        <v/>
      </c>
      <c r="Q324" s="107" t="str">
        <f t="shared" si="35"/>
        <v/>
      </c>
      <c r="R324" s="102" t="str">
        <f t="shared" si="36"/>
        <v/>
      </c>
      <c r="S324" s="110" t="b">
        <f t="shared" si="37"/>
        <v>0</v>
      </c>
      <c r="T324" s="111" t="str">
        <f t="shared" si="38"/>
        <v>FALSCH</v>
      </c>
      <c r="U324" s="111" t="str">
        <f t="shared" si="39"/>
        <v>FALSCH</v>
      </c>
      <c r="V324" s="111" t="str">
        <f t="shared" si="40"/>
        <v>FALSCH</v>
      </c>
      <c r="W324" s="112" t="b">
        <f t="shared" si="41"/>
        <v>0</v>
      </c>
    </row>
    <row r="325" spans="1:23" ht="16.5" x14ac:dyDescent="0.3">
      <c r="A325" s="108">
        <v>316</v>
      </c>
      <c r="B325" s="95"/>
      <c r="C325" s="96"/>
      <c r="D325" s="94"/>
      <c r="E325" s="68"/>
      <c r="F325" s="69"/>
      <c r="G325" s="230"/>
      <c r="H325" s="237"/>
      <c r="I325" s="238"/>
      <c r="J325" s="126"/>
      <c r="K325" s="126"/>
      <c r="L325" s="126"/>
      <c r="M325" s="228"/>
      <c r="N325" s="214"/>
      <c r="O325" s="203"/>
      <c r="P325" s="209" t="str">
        <f t="shared" si="34"/>
        <v/>
      </c>
      <c r="Q325" s="107" t="str">
        <f t="shared" si="35"/>
        <v/>
      </c>
      <c r="R325" s="102" t="str">
        <f t="shared" si="36"/>
        <v/>
      </c>
      <c r="S325" s="110" t="b">
        <f t="shared" si="37"/>
        <v>0</v>
      </c>
      <c r="T325" s="111" t="str">
        <f t="shared" si="38"/>
        <v>FALSCH</v>
      </c>
      <c r="U325" s="111" t="str">
        <f t="shared" si="39"/>
        <v>FALSCH</v>
      </c>
      <c r="V325" s="111" t="str">
        <f t="shared" si="40"/>
        <v>FALSCH</v>
      </c>
      <c r="W325" s="112" t="b">
        <f t="shared" si="41"/>
        <v>0</v>
      </c>
    </row>
    <row r="326" spans="1:23" ht="16.5" x14ac:dyDescent="0.3">
      <c r="A326" s="109">
        <v>317</v>
      </c>
      <c r="B326" s="95"/>
      <c r="C326" s="96"/>
      <c r="D326" s="94"/>
      <c r="E326" s="68"/>
      <c r="F326" s="69"/>
      <c r="G326" s="230"/>
      <c r="H326" s="237"/>
      <c r="I326" s="238"/>
      <c r="J326" s="126"/>
      <c r="K326" s="126"/>
      <c r="L326" s="126"/>
      <c r="M326" s="228"/>
      <c r="N326" s="214"/>
      <c r="O326" s="203"/>
      <c r="P326" s="209" t="str">
        <f t="shared" si="34"/>
        <v/>
      </c>
      <c r="Q326" s="107" t="str">
        <f t="shared" si="35"/>
        <v/>
      </c>
      <c r="R326" s="102" t="str">
        <f t="shared" si="36"/>
        <v/>
      </c>
      <c r="S326" s="110" t="b">
        <f t="shared" si="37"/>
        <v>0</v>
      </c>
      <c r="T326" s="111" t="str">
        <f t="shared" si="38"/>
        <v>FALSCH</v>
      </c>
      <c r="U326" s="111" t="str">
        <f t="shared" si="39"/>
        <v>FALSCH</v>
      </c>
      <c r="V326" s="111" t="str">
        <f t="shared" si="40"/>
        <v>FALSCH</v>
      </c>
      <c r="W326" s="112" t="b">
        <f t="shared" si="41"/>
        <v>0</v>
      </c>
    </row>
    <row r="327" spans="1:23" ht="16.5" x14ac:dyDescent="0.3">
      <c r="A327" s="109">
        <v>318</v>
      </c>
      <c r="B327" s="95"/>
      <c r="C327" s="96"/>
      <c r="D327" s="94"/>
      <c r="E327" s="68"/>
      <c r="F327" s="69"/>
      <c r="G327" s="230"/>
      <c r="H327" s="237"/>
      <c r="I327" s="238"/>
      <c r="J327" s="126"/>
      <c r="K327" s="126"/>
      <c r="L327" s="126"/>
      <c r="M327" s="228"/>
      <c r="N327" s="214"/>
      <c r="O327" s="203"/>
      <c r="P327" s="209" t="str">
        <f t="shared" si="34"/>
        <v/>
      </c>
      <c r="Q327" s="107" t="str">
        <f t="shared" si="35"/>
        <v/>
      </c>
      <c r="R327" s="102" t="str">
        <f t="shared" si="36"/>
        <v/>
      </c>
      <c r="S327" s="110" t="b">
        <f t="shared" si="37"/>
        <v>0</v>
      </c>
      <c r="T327" s="111" t="str">
        <f t="shared" si="38"/>
        <v>FALSCH</v>
      </c>
      <c r="U327" s="111" t="str">
        <f t="shared" si="39"/>
        <v>FALSCH</v>
      </c>
      <c r="V327" s="111" t="str">
        <f t="shared" si="40"/>
        <v>FALSCH</v>
      </c>
      <c r="W327" s="112" t="b">
        <f t="shared" si="41"/>
        <v>0</v>
      </c>
    </row>
    <row r="328" spans="1:23" ht="16.5" x14ac:dyDescent="0.3">
      <c r="A328" s="108">
        <v>319</v>
      </c>
      <c r="B328" s="95"/>
      <c r="C328" s="96"/>
      <c r="D328" s="94"/>
      <c r="E328" s="68"/>
      <c r="F328" s="69"/>
      <c r="G328" s="230"/>
      <c r="H328" s="237"/>
      <c r="I328" s="238"/>
      <c r="J328" s="126"/>
      <c r="K328" s="126"/>
      <c r="L328" s="126"/>
      <c r="M328" s="228"/>
      <c r="N328" s="214"/>
      <c r="O328" s="203"/>
      <c r="P328" s="209" t="str">
        <f t="shared" si="34"/>
        <v/>
      </c>
      <c r="Q328" s="107" t="str">
        <f t="shared" si="35"/>
        <v/>
      </c>
      <c r="R328" s="102" t="str">
        <f t="shared" si="36"/>
        <v/>
      </c>
      <c r="S328" s="110" t="b">
        <f t="shared" si="37"/>
        <v>0</v>
      </c>
      <c r="T328" s="111" t="str">
        <f t="shared" si="38"/>
        <v>FALSCH</v>
      </c>
      <c r="U328" s="111" t="str">
        <f t="shared" si="39"/>
        <v>FALSCH</v>
      </c>
      <c r="V328" s="111" t="str">
        <f t="shared" si="40"/>
        <v>FALSCH</v>
      </c>
      <c r="W328" s="112" t="b">
        <f t="shared" si="41"/>
        <v>0</v>
      </c>
    </row>
    <row r="329" spans="1:23" ht="16.5" x14ac:dyDescent="0.3">
      <c r="A329" s="109">
        <v>320</v>
      </c>
      <c r="B329" s="95"/>
      <c r="C329" s="96"/>
      <c r="D329" s="94"/>
      <c r="E329" s="68"/>
      <c r="F329" s="69"/>
      <c r="G329" s="230"/>
      <c r="H329" s="237"/>
      <c r="I329" s="238"/>
      <c r="J329" s="126"/>
      <c r="K329" s="126"/>
      <c r="L329" s="126"/>
      <c r="M329" s="228"/>
      <c r="N329" s="214"/>
      <c r="O329" s="203"/>
      <c r="P329" s="209" t="str">
        <f t="shared" si="34"/>
        <v/>
      </c>
      <c r="Q329" s="107" t="str">
        <f t="shared" si="35"/>
        <v/>
      </c>
      <c r="R329" s="102" t="str">
        <f t="shared" si="36"/>
        <v/>
      </c>
      <c r="S329" s="110" t="b">
        <f t="shared" si="37"/>
        <v>0</v>
      </c>
      <c r="T329" s="111" t="str">
        <f t="shared" si="38"/>
        <v>FALSCH</v>
      </c>
      <c r="U329" s="111" t="str">
        <f t="shared" si="39"/>
        <v>FALSCH</v>
      </c>
      <c r="V329" s="111" t="str">
        <f t="shared" si="40"/>
        <v>FALSCH</v>
      </c>
      <c r="W329" s="112" t="b">
        <f t="shared" si="41"/>
        <v>0</v>
      </c>
    </row>
    <row r="330" spans="1:23" ht="16.5" x14ac:dyDescent="0.3">
      <c r="A330" s="109">
        <v>321</v>
      </c>
      <c r="B330" s="95"/>
      <c r="C330" s="96"/>
      <c r="D330" s="94"/>
      <c r="E330" s="68"/>
      <c r="F330" s="69"/>
      <c r="G330" s="230"/>
      <c r="H330" s="237"/>
      <c r="I330" s="238"/>
      <c r="J330" s="126"/>
      <c r="K330" s="126"/>
      <c r="L330" s="126"/>
      <c r="M330" s="228"/>
      <c r="N330" s="214"/>
      <c r="O330" s="203"/>
      <c r="P330" s="209" t="str">
        <f t="shared" ref="P330:P343" si="42">IF(H330&lt;&gt;"",VLOOKUP(H330,ListOfClubs,2,FALSE),"")</f>
        <v/>
      </c>
      <c r="Q330" s="107" t="str">
        <f t="shared" ref="Q330:Q343" si="43">IF(I330&lt;&gt;"",VLOOKUP(I330,Verband,2,FALSE),"")</f>
        <v/>
      </c>
      <c r="R330" s="102" t="str">
        <f t="shared" ref="R330:R343" si="44">IF(N330&lt;&gt;"",VLOOKUP(N330,Wbw_List,2,FALSE),"")</f>
        <v/>
      </c>
      <c r="S330" s="110" t="b">
        <f t="shared" ref="S330:S343" si="45">IF(N330&lt;&gt;"",VLOOKUP(N330,Wbw_List,5))</f>
        <v>0</v>
      </c>
      <c r="T330" s="111" t="str">
        <f t="shared" ref="T330:T343" si="46">IF(E330&lt;&gt;"",F330&amp;" "&amp;E330,"FALSCH")</f>
        <v>FALSCH</v>
      </c>
      <c r="U330" s="111" t="str">
        <f t="shared" ref="U330:U343" si="47">IF(H330&lt;&gt;"",IFERROR(VLOOKUP(H330,ListOfClubs,1,FALSE),H330),"FALSCH")</f>
        <v>FALSCH</v>
      </c>
      <c r="V330" s="111" t="str">
        <f t="shared" ref="V330:V343" si="48">IF(I330&lt;&gt;"",I330,"FALSCH")</f>
        <v>FALSCH</v>
      </c>
      <c r="W330" s="112" t="b">
        <f t="shared" ref="W330:W343" si="49">IF(N330&lt;&gt;"",VLOOKUP(VLOOKUP(N330,Wbw_List,3),Disziplinen,3))</f>
        <v>0</v>
      </c>
    </row>
    <row r="331" spans="1:23" ht="16.5" x14ac:dyDescent="0.3">
      <c r="A331" s="108">
        <v>322</v>
      </c>
      <c r="B331" s="95"/>
      <c r="C331" s="96"/>
      <c r="D331" s="94"/>
      <c r="E331" s="68"/>
      <c r="F331" s="69"/>
      <c r="G331" s="230"/>
      <c r="H331" s="237"/>
      <c r="I331" s="238"/>
      <c r="J331" s="126"/>
      <c r="K331" s="126"/>
      <c r="L331" s="126"/>
      <c r="M331" s="228"/>
      <c r="N331" s="214"/>
      <c r="O331" s="203"/>
      <c r="P331" s="209" t="str">
        <f t="shared" si="42"/>
        <v/>
      </c>
      <c r="Q331" s="107" t="str">
        <f t="shared" si="43"/>
        <v/>
      </c>
      <c r="R331" s="102" t="str">
        <f t="shared" si="44"/>
        <v/>
      </c>
      <c r="S331" s="110" t="b">
        <f t="shared" si="45"/>
        <v>0</v>
      </c>
      <c r="T331" s="111" t="str">
        <f t="shared" si="46"/>
        <v>FALSCH</v>
      </c>
      <c r="U331" s="111" t="str">
        <f t="shared" si="47"/>
        <v>FALSCH</v>
      </c>
      <c r="V331" s="111" t="str">
        <f t="shared" si="48"/>
        <v>FALSCH</v>
      </c>
      <c r="W331" s="112" t="b">
        <f t="shared" si="49"/>
        <v>0</v>
      </c>
    </row>
    <row r="332" spans="1:23" ht="16.5" x14ac:dyDescent="0.3">
      <c r="A332" s="109">
        <v>323</v>
      </c>
      <c r="B332" s="95"/>
      <c r="C332" s="96"/>
      <c r="D332" s="94"/>
      <c r="E332" s="68"/>
      <c r="F332" s="69"/>
      <c r="G332" s="230"/>
      <c r="H332" s="237"/>
      <c r="I332" s="238"/>
      <c r="J332" s="126"/>
      <c r="K332" s="126"/>
      <c r="L332" s="126"/>
      <c r="M332" s="228"/>
      <c r="N332" s="214"/>
      <c r="O332" s="203"/>
      <c r="P332" s="209" t="str">
        <f t="shared" si="42"/>
        <v/>
      </c>
      <c r="Q332" s="107" t="str">
        <f t="shared" si="43"/>
        <v/>
      </c>
      <c r="R332" s="102" t="str">
        <f t="shared" si="44"/>
        <v/>
      </c>
      <c r="S332" s="110" t="b">
        <f t="shared" si="45"/>
        <v>0</v>
      </c>
      <c r="T332" s="111" t="str">
        <f t="shared" si="46"/>
        <v>FALSCH</v>
      </c>
      <c r="U332" s="111" t="str">
        <f t="shared" si="47"/>
        <v>FALSCH</v>
      </c>
      <c r="V332" s="111" t="str">
        <f t="shared" si="48"/>
        <v>FALSCH</v>
      </c>
      <c r="W332" s="112" t="b">
        <f t="shared" si="49"/>
        <v>0</v>
      </c>
    </row>
    <row r="333" spans="1:23" ht="16.5" x14ac:dyDescent="0.3">
      <c r="A333" s="109">
        <v>324</v>
      </c>
      <c r="B333" s="95"/>
      <c r="C333" s="96"/>
      <c r="D333" s="94"/>
      <c r="E333" s="68"/>
      <c r="F333" s="69"/>
      <c r="G333" s="230"/>
      <c r="H333" s="237"/>
      <c r="I333" s="238"/>
      <c r="J333" s="126"/>
      <c r="K333" s="126"/>
      <c r="L333" s="126"/>
      <c r="M333" s="228"/>
      <c r="N333" s="214"/>
      <c r="O333" s="203"/>
      <c r="P333" s="209" t="str">
        <f t="shared" si="42"/>
        <v/>
      </c>
      <c r="Q333" s="107" t="str">
        <f t="shared" si="43"/>
        <v/>
      </c>
      <c r="R333" s="102" t="str">
        <f t="shared" si="44"/>
        <v/>
      </c>
      <c r="S333" s="110" t="b">
        <f t="shared" si="45"/>
        <v>0</v>
      </c>
      <c r="T333" s="111" t="str">
        <f t="shared" si="46"/>
        <v>FALSCH</v>
      </c>
      <c r="U333" s="111" t="str">
        <f t="shared" si="47"/>
        <v>FALSCH</v>
      </c>
      <c r="V333" s="111" t="str">
        <f t="shared" si="48"/>
        <v>FALSCH</v>
      </c>
      <c r="W333" s="112" t="b">
        <f t="shared" si="49"/>
        <v>0</v>
      </c>
    </row>
    <row r="334" spans="1:23" ht="16.5" x14ac:dyDescent="0.3">
      <c r="A334" s="108">
        <v>325</v>
      </c>
      <c r="B334" s="95"/>
      <c r="C334" s="96"/>
      <c r="D334" s="94"/>
      <c r="E334" s="68"/>
      <c r="F334" s="69"/>
      <c r="G334" s="230"/>
      <c r="H334" s="237"/>
      <c r="I334" s="238"/>
      <c r="J334" s="126"/>
      <c r="K334" s="126"/>
      <c r="L334" s="126"/>
      <c r="M334" s="228"/>
      <c r="N334" s="214"/>
      <c r="O334" s="203"/>
      <c r="P334" s="209" t="str">
        <f t="shared" si="42"/>
        <v/>
      </c>
      <c r="Q334" s="107" t="str">
        <f t="shared" si="43"/>
        <v/>
      </c>
      <c r="R334" s="102" t="str">
        <f t="shared" si="44"/>
        <v/>
      </c>
      <c r="S334" s="110" t="b">
        <f t="shared" si="45"/>
        <v>0</v>
      </c>
      <c r="T334" s="111" t="str">
        <f t="shared" si="46"/>
        <v>FALSCH</v>
      </c>
      <c r="U334" s="111" t="str">
        <f t="shared" si="47"/>
        <v>FALSCH</v>
      </c>
      <c r="V334" s="111" t="str">
        <f t="shared" si="48"/>
        <v>FALSCH</v>
      </c>
      <c r="W334" s="112" t="b">
        <f t="shared" si="49"/>
        <v>0</v>
      </c>
    </row>
    <row r="335" spans="1:23" ht="16.5" x14ac:dyDescent="0.3">
      <c r="A335" s="109">
        <v>326</v>
      </c>
      <c r="B335" s="95"/>
      <c r="C335" s="96"/>
      <c r="D335" s="94"/>
      <c r="E335" s="68"/>
      <c r="F335" s="69"/>
      <c r="G335" s="230"/>
      <c r="H335" s="237"/>
      <c r="I335" s="238"/>
      <c r="J335" s="126"/>
      <c r="K335" s="126"/>
      <c r="L335" s="126"/>
      <c r="M335" s="228"/>
      <c r="N335" s="214"/>
      <c r="O335" s="203"/>
      <c r="P335" s="209" t="str">
        <f t="shared" si="42"/>
        <v/>
      </c>
      <c r="Q335" s="107" t="str">
        <f t="shared" si="43"/>
        <v/>
      </c>
      <c r="R335" s="102" t="str">
        <f t="shared" si="44"/>
        <v/>
      </c>
      <c r="S335" s="110" t="b">
        <f t="shared" si="45"/>
        <v>0</v>
      </c>
      <c r="T335" s="111" t="str">
        <f t="shared" si="46"/>
        <v>FALSCH</v>
      </c>
      <c r="U335" s="111" t="str">
        <f t="shared" si="47"/>
        <v>FALSCH</v>
      </c>
      <c r="V335" s="111" t="str">
        <f t="shared" si="48"/>
        <v>FALSCH</v>
      </c>
      <c r="W335" s="112" t="b">
        <f t="shared" si="49"/>
        <v>0</v>
      </c>
    </row>
    <row r="336" spans="1:23" ht="16.5" x14ac:dyDescent="0.3">
      <c r="A336" s="109">
        <v>327</v>
      </c>
      <c r="B336" s="95"/>
      <c r="C336" s="96"/>
      <c r="D336" s="94"/>
      <c r="E336" s="68"/>
      <c r="F336" s="69"/>
      <c r="G336" s="230"/>
      <c r="H336" s="237"/>
      <c r="I336" s="238"/>
      <c r="J336" s="126"/>
      <c r="K336" s="126"/>
      <c r="L336" s="126"/>
      <c r="M336" s="228"/>
      <c r="N336" s="214"/>
      <c r="O336" s="203"/>
      <c r="P336" s="209" t="str">
        <f t="shared" si="42"/>
        <v/>
      </c>
      <c r="Q336" s="107" t="str">
        <f t="shared" si="43"/>
        <v/>
      </c>
      <c r="R336" s="102" t="str">
        <f t="shared" si="44"/>
        <v/>
      </c>
      <c r="S336" s="110" t="b">
        <f t="shared" si="45"/>
        <v>0</v>
      </c>
      <c r="T336" s="111" t="str">
        <f t="shared" si="46"/>
        <v>FALSCH</v>
      </c>
      <c r="U336" s="111" t="str">
        <f t="shared" si="47"/>
        <v>FALSCH</v>
      </c>
      <c r="V336" s="111" t="str">
        <f t="shared" si="48"/>
        <v>FALSCH</v>
      </c>
      <c r="W336" s="112" t="b">
        <f t="shared" si="49"/>
        <v>0</v>
      </c>
    </row>
    <row r="337" spans="1:23" ht="16.5" x14ac:dyDescent="0.3">
      <c r="A337" s="108">
        <v>328</v>
      </c>
      <c r="B337" s="95"/>
      <c r="C337" s="96"/>
      <c r="D337" s="94"/>
      <c r="E337" s="68"/>
      <c r="F337" s="69"/>
      <c r="G337" s="230"/>
      <c r="H337" s="237"/>
      <c r="I337" s="238"/>
      <c r="J337" s="126"/>
      <c r="K337" s="126"/>
      <c r="L337" s="126"/>
      <c r="M337" s="228"/>
      <c r="N337" s="214"/>
      <c r="O337" s="203"/>
      <c r="P337" s="209" t="str">
        <f t="shared" si="42"/>
        <v/>
      </c>
      <c r="Q337" s="107" t="str">
        <f t="shared" si="43"/>
        <v/>
      </c>
      <c r="R337" s="102" t="str">
        <f t="shared" si="44"/>
        <v/>
      </c>
      <c r="S337" s="110" t="b">
        <f t="shared" si="45"/>
        <v>0</v>
      </c>
      <c r="T337" s="111" t="str">
        <f t="shared" si="46"/>
        <v>FALSCH</v>
      </c>
      <c r="U337" s="111" t="str">
        <f t="shared" si="47"/>
        <v>FALSCH</v>
      </c>
      <c r="V337" s="111" t="str">
        <f t="shared" si="48"/>
        <v>FALSCH</v>
      </c>
      <c r="W337" s="112" t="b">
        <f t="shared" si="49"/>
        <v>0</v>
      </c>
    </row>
    <row r="338" spans="1:23" ht="16.5" x14ac:dyDescent="0.3">
      <c r="A338" s="109">
        <v>329</v>
      </c>
      <c r="B338" s="95"/>
      <c r="C338" s="96"/>
      <c r="D338" s="94"/>
      <c r="E338" s="68"/>
      <c r="F338" s="69"/>
      <c r="G338" s="230"/>
      <c r="H338" s="237"/>
      <c r="I338" s="238"/>
      <c r="J338" s="126"/>
      <c r="K338" s="126"/>
      <c r="L338" s="126"/>
      <c r="M338" s="228"/>
      <c r="N338" s="214"/>
      <c r="O338" s="203"/>
      <c r="P338" s="209" t="str">
        <f t="shared" si="42"/>
        <v/>
      </c>
      <c r="Q338" s="107" t="str">
        <f t="shared" si="43"/>
        <v/>
      </c>
      <c r="R338" s="102" t="str">
        <f t="shared" si="44"/>
        <v/>
      </c>
      <c r="S338" s="110" t="b">
        <f t="shared" si="45"/>
        <v>0</v>
      </c>
      <c r="T338" s="111" t="str">
        <f t="shared" si="46"/>
        <v>FALSCH</v>
      </c>
      <c r="U338" s="111" t="str">
        <f t="shared" si="47"/>
        <v>FALSCH</v>
      </c>
      <c r="V338" s="111" t="str">
        <f t="shared" si="48"/>
        <v>FALSCH</v>
      </c>
      <c r="W338" s="112" t="b">
        <f t="shared" si="49"/>
        <v>0</v>
      </c>
    </row>
    <row r="339" spans="1:23" ht="16.5" x14ac:dyDescent="0.3">
      <c r="A339" s="109">
        <v>330</v>
      </c>
      <c r="B339" s="95"/>
      <c r="C339" s="96"/>
      <c r="D339" s="94"/>
      <c r="E339" s="68"/>
      <c r="F339" s="69"/>
      <c r="G339" s="230"/>
      <c r="H339" s="237"/>
      <c r="I339" s="238"/>
      <c r="J339" s="126"/>
      <c r="K339" s="126"/>
      <c r="L339" s="126"/>
      <c r="M339" s="228"/>
      <c r="N339" s="214"/>
      <c r="O339" s="203"/>
      <c r="P339" s="209" t="str">
        <f t="shared" si="42"/>
        <v/>
      </c>
      <c r="Q339" s="107" t="str">
        <f t="shared" si="43"/>
        <v/>
      </c>
      <c r="R339" s="102" t="str">
        <f t="shared" si="44"/>
        <v/>
      </c>
      <c r="S339" s="110" t="b">
        <f t="shared" si="45"/>
        <v>0</v>
      </c>
      <c r="T339" s="111" t="str">
        <f t="shared" si="46"/>
        <v>FALSCH</v>
      </c>
      <c r="U339" s="111" t="str">
        <f t="shared" si="47"/>
        <v>FALSCH</v>
      </c>
      <c r="V339" s="111" t="str">
        <f t="shared" si="48"/>
        <v>FALSCH</v>
      </c>
      <c r="W339" s="112" t="b">
        <f t="shared" si="49"/>
        <v>0</v>
      </c>
    </row>
    <row r="340" spans="1:23" ht="16.5" x14ac:dyDescent="0.3">
      <c r="A340" s="108">
        <v>331</v>
      </c>
      <c r="B340" s="95"/>
      <c r="C340" s="96"/>
      <c r="D340" s="94"/>
      <c r="E340" s="68"/>
      <c r="F340" s="69"/>
      <c r="G340" s="230"/>
      <c r="H340" s="237"/>
      <c r="I340" s="238"/>
      <c r="J340" s="126"/>
      <c r="K340" s="126"/>
      <c r="L340" s="126"/>
      <c r="M340" s="228"/>
      <c r="N340" s="214"/>
      <c r="O340" s="203"/>
      <c r="P340" s="209" t="str">
        <f t="shared" si="42"/>
        <v/>
      </c>
      <c r="Q340" s="107" t="str">
        <f t="shared" si="43"/>
        <v/>
      </c>
      <c r="R340" s="102" t="str">
        <f t="shared" si="44"/>
        <v/>
      </c>
      <c r="S340" s="110" t="b">
        <f t="shared" si="45"/>
        <v>0</v>
      </c>
      <c r="T340" s="111" t="str">
        <f t="shared" si="46"/>
        <v>FALSCH</v>
      </c>
      <c r="U340" s="111" t="str">
        <f t="shared" si="47"/>
        <v>FALSCH</v>
      </c>
      <c r="V340" s="111" t="str">
        <f t="shared" si="48"/>
        <v>FALSCH</v>
      </c>
      <c r="W340" s="112" t="b">
        <f t="shared" si="49"/>
        <v>0</v>
      </c>
    </row>
    <row r="341" spans="1:23" ht="16.5" x14ac:dyDescent="0.3">
      <c r="A341" s="109">
        <v>332</v>
      </c>
      <c r="B341" s="95"/>
      <c r="C341" s="96"/>
      <c r="D341" s="94"/>
      <c r="E341" s="68"/>
      <c r="F341" s="69"/>
      <c r="G341" s="230"/>
      <c r="H341" s="237"/>
      <c r="I341" s="238"/>
      <c r="J341" s="126"/>
      <c r="K341" s="126"/>
      <c r="L341" s="126"/>
      <c r="M341" s="228"/>
      <c r="N341" s="214"/>
      <c r="O341" s="203"/>
      <c r="P341" s="209" t="str">
        <f t="shared" si="42"/>
        <v/>
      </c>
      <c r="Q341" s="107" t="str">
        <f t="shared" si="43"/>
        <v/>
      </c>
      <c r="R341" s="102" t="str">
        <f t="shared" si="44"/>
        <v/>
      </c>
      <c r="S341" s="110" t="b">
        <f t="shared" si="45"/>
        <v>0</v>
      </c>
      <c r="T341" s="111" t="str">
        <f t="shared" si="46"/>
        <v>FALSCH</v>
      </c>
      <c r="U341" s="111" t="str">
        <f t="shared" si="47"/>
        <v>FALSCH</v>
      </c>
      <c r="V341" s="111" t="str">
        <f t="shared" si="48"/>
        <v>FALSCH</v>
      </c>
      <c r="W341" s="112" t="b">
        <f t="shared" si="49"/>
        <v>0</v>
      </c>
    </row>
    <row r="342" spans="1:23" ht="16.5" x14ac:dyDescent="0.3">
      <c r="A342" s="109">
        <v>333</v>
      </c>
      <c r="B342" s="95"/>
      <c r="C342" s="96"/>
      <c r="D342" s="94"/>
      <c r="E342" s="68"/>
      <c r="F342" s="69"/>
      <c r="G342" s="230"/>
      <c r="H342" s="237"/>
      <c r="I342" s="238"/>
      <c r="J342" s="126"/>
      <c r="K342" s="126"/>
      <c r="L342" s="126"/>
      <c r="M342" s="228"/>
      <c r="N342" s="214"/>
      <c r="O342" s="203"/>
      <c r="P342" s="209" t="str">
        <f t="shared" si="42"/>
        <v/>
      </c>
      <c r="Q342" s="107" t="str">
        <f t="shared" si="43"/>
        <v/>
      </c>
      <c r="R342" s="102" t="str">
        <f t="shared" si="44"/>
        <v/>
      </c>
      <c r="S342" s="110" t="b">
        <f t="shared" si="45"/>
        <v>0</v>
      </c>
      <c r="T342" s="111" t="str">
        <f t="shared" si="46"/>
        <v>FALSCH</v>
      </c>
      <c r="U342" s="111" t="str">
        <f t="shared" si="47"/>
        <v>FALSCH</v>
      </c>
      <c r="V342" s="111" t="str">
        <f t="shared" si="48"/>
        <v>FALSCH</v>
      </c>
      <c r="W342" s="112" t="b">
        <f t="shared" si="49"/>
        <v>0</v>
      </c>
    </row>
    <row r="343" spans="1:23" ht="16.5" x14ac:dyDescent="0.3">
      <c r="A343" s="108">
        <v>334</v>
      </c>
      <c r="B343" s="95"/>
      <c r="C343" s="96"/>
      <c r="D343" s="94"/>
      <c r="E343" s="68"/>
      <c r="F343" s="69"/>
      <c r="G343" s="230"/>
      <c r="H343" s="237"/>
      <c r="I343" s="238"/>
      <c r="J343" s="126"/>
      <c r="K343" s="126"/>
      <c r="L343" s="126"/>
      <c r="M343" s="228"/>
      <c r="N343" s="214"/>
      <c r="O343" s="203"/>
      <c r="P343" s="209" t="str">
        <f t="shared" si="42"/>
        <v/>
      </c>
      <c r="Q343" s="107" t="str">
        <f t="shared" si="43"/>
        <v/>
      </c>
      <c r="R343" s="102" t="str">
        <f t="shared" si="44"/>
        <v/>
      </c>
      <c r="S343" s="110" t="b">
        <f t="shared" si="45"/>
        <v>0</v>
      </c>
      <c r="T343" s="111" t="str">
        <f t="shared" si="46"/>
        <v>FALSCH</v>
      </c>
      <c r="U343" s="111" t="str">
        <f t="shared" si="47"/>
        <v>FALSCH</v>
      </c>
      <c r="V343" s="111" t="str">
        <f t="shared" si="48"/>
        <v>FALSCH</v>
      </c>
      <c r="W343" s="112" t="b">
        <f t="shared" si="49"/>
        <v>0</v>
      </c>
    </row>
    <row r="344" spans="1:23" ht="16.5" x14ac:dyDescent="0.3">
      <c r="A344" s="109">
        <v>335</v>
      </c>
      <c r="B344" s="95"/>
      <c r="C344" s="96"/>
      <c r="D344" s="94"/>
      <c r="E344" s="68"/>
      <c r="F344" s="69"/>
      <c r="G344" s="230"/>
      <c r="H344" s="237"/>
      <c r="I344" s="238"/>
      <c r="J344" s="126"/>
      <c r="K344" s="126"/>
      <c r="L344" s="126"/>
      <c r="M344" s="228"/>
      <c r="N344" s="214"/>
      <c r="O344" s="203"/>
      <c r="P344" s="209" t="str">
        <f t="shared" ref="P344:P371" si="50">IF(H344&lt;&gt;"",VLOOKUP(H344,ListOfClubs,2,FALSE),"")</f>
        <v/>
      </c>
      <c r="Q344" s="107" t="str">
        <f t="shared" ref="Q344:Q371" si="51">IF(I344&lt;&gt;"",VLOOKUP(I344,Verband,2,FALSE),"")</f>
        <v/>
      </c>
      <c r="R344" s="102" t="str">
        <f t="shared" ref="R344:R371" si="52">IF(N344&lt;&gt;"",VLOOKUP(N344,Wbw_List,2,FALSE),"")</f>
        <v/>
      </c>
      <c r="S344" s="110" t="b">
        <f t="shared" ref="S344:S371" si="53">IF(N344&lt;&gt;"",VLOOKUP(N344,Wbw_List,5))</f>
        <v>0</v>
      </c>
      <c r="T344" s="111" t="str">
        <f t="shared" ref="T344:T371" si="54">IF(E344&lt;&gt;"",F344&amp;" "&amp;E344,"FALSCH")</f>
        <v>FALSCH</v>
      </c>
      <c r="U344" s="111" t="str">
        <f t="shared" ref="U344:U371" si="55">IF(H344&lt;&gt;"",IFERROR(VLOOKUP(H344,ListOfClubs,1,FALSE),H344),"FALSCH")</f>
        <v>FALSCH</v>
      </c>
      <c r="V344" s="111" t="str">
        <f t="shared" ref="V344:V371" si="56">IF(I344&lt;&gt;"",I344,"FALSCH")</f>
        <v>FALSCH</v>
      </c>
      <c r="W344" s="112" t="b">
        <f t="shared" ref="W344:W371" si="57">IF(N344&lt;&gt;"",VLOOKUP(VLOOKUP(N344,Wbw_List,3),Disziplinen,3))</f>
        <v>0</v>
      </c>
    </row>
    <row r="345" spans="1:23" ht="16.5" x14ac:dyDescent="0.3">
      <c r="A345" s="109">
        <v>336</v>
      </c>
      <c r="B345" s="95"/>
      <c r="C345" s="96"/>
      <c r="D345" s="94"/>
      <c r="E345" s="68"/>
      <c r="F345" s="69"/>
      <c r="G345" s="230"/>
      <c r="H345" s="237"/>
      <c r="I345" s="238"/>
      <c r="J345" s="126"/>
      <c r="K345" s="126"/>
      <c r="L345" s="126"/>
      <c r="M345" s="228"/>
      <c r="N345" s="214"/>
      <c r="O345" s="203"/>
      <c r="P345" s="209" t="str">
        <f t="shared" si="50"/>
        <v/>
      </c>
      <c r="Q345" s="107" t="str">
        <f t="shared" si="51"/>
        <v/>
      </c>
      <c r="R345" s="102" t="str">
        <f t="shared" si="52"/>
        <v/>
      </c>
      <c r="S345" s="110" t="b">
        <f t="shared" si="53"/>
        <v>0</v>
      </c>
      <c r="T345" s="111" t="str">
        <f t="shared" si="54"/>
        <v>FALSCH</v>
      </c>
      <c r="U345" s="111" t="str">
        <f t="shared" si="55"/>
        <v>FALSCH</v>
      </c>
      <c r="V345" s="111" t="str">
        <f t="shared" si="56"/>
        <v>FALSCH</v>
      </c>
      <c r="W345" s="112" t="b">
        <f t="shared" si="57"/>
        <v>0</v>
      </c>
    </row>
    <row r="346" spans="1:23" ht="16.5" x14ac:dyDescent="0.3">
      <c r="A346" s="108">
        <v>337</v>
      </c>
      <c r="B346" s="95"/>
      <c r="C346" s="96"/>
      <c r="D346" s="94"/>
      <c r="E346" s="68"/>
      <c r="F346" s="69"/>
      <c r="G346" s="230"/>
      <c r="H346" s="237"/>
      <c r="I346" s="238"/>
      <c r="J346" s="126"/>
      <c r="K346" s="126"/>
      <c r="L346" s="126"/>
      <c r="M346" s="228"/>
      <c r="N346" s="214"/>
      <c r="O346" s="203"/>
      <c r="P346" s="209" t="str">
        <f t="shared" si="50"/>
        <v/>
      </c>
      <c r="Q346" s="107" t="str">
        <f t="shared" si="51"/>
        <v/>
      </c>
      <c r="R346" s="102" t="str">
        <f t="shared" si="52"/>
        <v/>
      </c>
      <c r="S346" s="110" t="b">
        <f t="shared" si="53"/>
        <v>0</v>
      </c>
      <c r="T346" s="111" t="str">
        <f t="shared" si="54"/>
        <v>FALSCH</v>
      </c>
      <c r="U346" s="111" t="str">
        <f t="shared" si="55"/>
        <v>FALSCH</v>
      </c>
      <c r="V346" s="111" t="str">
        <f t="shared" si="56"/>
        <v>FALSCH</v>
      </c>
      <c r="W346" s="112" t="b">
        <f t="shared" si="57"/>
        <v>0</v>
      </c>
    </row>
    <row r="347" spans="1:23" ht="16.5" x14ac:dyDescent="0.3">
      <c r="A347" s="109">
        <v>338</v>
      </c>
      <c r="B347" s="95"/>
      <c r="C347" s="96"/>
      <c r="D347" s="94"/>
      <c r="E347" s="68"/>
      <c r="F347" s="69"/>
      <c r="G347" s="230"/>
      <c r="H347" s="237"/>
      <c r="I347" s="238"/>
      <c r="J347" s="126"/>
      <c r="K347" s="126"/>
      <c r="L347" s="126"/>
      <c r="M347" s="228"/>
      <c r="N347" s="214"/>
      <c r="O347" s="203"/>
      <c r="P347" s="209" t="str">
        <f t="shared" si="50"/>
        <v/>
      </c>
      <c r="Q347" s="107" t="str">
        <f t="shared" si="51"/>
        <v/>
      </c>
      <c r="R347" s="102" t="str">
        <f t="shared" si="52"/>
        <v/>
      </c>
      <c r="S347" s="110" t="b">
        <f t="shared" si="53"/>
        <v>0</v>
      </c>
      <c r="T347" s="111" t="str">
        <f t="shared" si="54"/>
        <v>FALSCH</v>
      </c>
      <c r="U347" s="111" t="str">
        <f t="shared" si="55"/>
        <v>FALSCH</v>
      </c>
      <c r="V347" s="111" t="str">
        <f t="shared" si="56"/>
        <v>FALSCH</v>
      </c>
      <c r="W347" s="112" t="b">
        <f t="shared" si="57"/>
        <v>0</v>
      </c>
    </row>
    <row r="348" spans="1:23" ht="16.5" x14ac:dyDescent="0.3">
      <c r="A348" s="109">
        <v>339</v>
      </c>
      <c r="B348" s="95"/>
      <c r="C348" s="96"/>
      <c r="D348" s="94"/>
      <c r="E348" s="68"/>
      <c r="F348" s="69"/>
      <c r="G348" s="230"/>
      <c r="H348" s="237"/>
      <c r="I348" s="238"/>
      <c r="J348" s="126"/>
      <c r="K348" s="126"/>
      <c r="L348" s="126"/>
      <c r="M348" s="228"/>
      <c r="N348" s="214"/>
      <c r="O348" s="203"/>
      <c r="P348" s="209" t="str">
        <f t="shared" si="50"/>
        <v/>
      </c>
      <c r="Q348" s="107" t="str">
        <f t="shared" si="51"/>
        <v/>
      </c>
      <c r="R348" s="102" t="str">
        <f t="shared" si="52"/>
        <v/>
      </c>
      <c r="S348" s="110" t="b">
        <f t="shared" si="53"/>
        <v>0</v>
      </c>
      <c r="T348" s="111" t="str">
        <f t="shared" si="54"/>
        <v>FALSCH</v>
      </c>
      <c r="U348" s="111" t="str">
        <f t="shared" si="55"/>
        <v>FALSCH</v>
      </c>
      <c r="V348" s="111" t="str">
        <f t="shared" si="56"/>
        <v>FALSCH</v>
      </c>
      <c r="W348" s="112" t="b">
        <f t="shared" si="57"/>
        <v>0</v>
      </c>
    </row>
    <row r="349" spans="1:23" ht="16.5" x14ac:dyDescent="0.3">
      <c r="A349" s="108">
        <v>340</v>
      </c>
      <c r="B349" s="95"/>
      <c r="C349" s="96"/>
      <c r="D349" s="94"/>
      <c r="E349" s="68"/>
      <c r="F349" s="69"/>
      <c r="G349" s="230"/>
      <c r="H349" s="237"/>
      <c r="I349" s="238"/>
      <c r="J349" s="126"/>
      <c r="K349" s="126"/>
      <c r="L349" s="126"/>
      <c r="M349" s="228"/>
      <c r="N349" s="214"/>
      <c r="O349" s="203"/>
      <c r="P349" s="209" t="str">
        <f t="shared" si="50"/>
        <v/>
      </c>
      <c r="Q349" s="107" t="str">
        <f t="shared" si="51"/>
        <v/>
      </c>
      <c r="R349" s="102" t="str">
        <f t="shared" si="52"/>
        <v/>
      </c>
      <c r="S349" s="110" t="b">
        <f t="shared" si="53"/>
        <v>0</v>
      </c>
      <c r="T349" s="111" t="str">
        <f t="shared" si="54"/>
        <v>FALSCH</v>
      </c>
      <c r="U349" s="111" t="str">
        <f t="shared" si="55"/>
        <v>FALSCH</v>
      </c>
      <c r="V349" s="111" t="str">
        <f t="shared" si="56"/>
        <v>FALSCH</v>
      </c>
      <c r="W349" s="112" t="b">
        <f t="shared" si="57"/>
        <v>0</v>
      </c>
    </row>
    <row r="350" spans="1:23" ht="16.5" x14ac:dyDescent="0.3">
      <c r="A350" s="109">
        <v>341</v>
      </c>
      <c r="B350" s="95"/>
      <c r="C350" s="96"/>
      <c r="D350" s="94"/>
      <c r="E350" s="68"/>
      <c r="F350" s="69"/>
      <c r="G350" s="230"/>
      <c r="H350" s="237"/>
      <c r="I350" s="238"/>
      <c r="J350" s="126"/>
      <c r="K350" s="126"/>
      <c r="L350" s="126"/>
      <c r="M350" s="228"/>
      <c r="N350" s="214"/>
      <c r="O350" s="203"/>
      <c r="P350" s="209" t="str">
        <f t="shared" si="50"/>
        <v/>
      </c>
      <c r="Q350" s="107" t="str">
        <f t="shared" si="51"/>
        <v/>
      </c>
      <c r="R350" s="102" t="str">
        <f t="shared" si="52"/>
        <v/>
      </c>
      <c r="S350" s="110" t="b">
        <f t="shared" si="53"/>
        <v>0</v>
      </c>
      <c r="T350" s="111" t="str">
        <f t="shared" si="54"/>
        <v>FALSCH</v>
      </c>
      <c r="U350" s="111" t="str">
        <f t="shared" si="55"/>
        <v>FALSCH</v>
      </c>
      <c r="V350" s="111" t="str">
        <f t="shared" si="56"/>
        <v>FALSCH</v>
      </c>
      <c r="W350" s="112" t="b">
        <f t="shared" si="57"/>
        <v>0</v>
      </c>
    </row>
    <row r="351" spans="1:23" ht="16.5" x14ac:dyDescent="0.3">
      <c r="A351" s="109">
        <v>342</v>
      </c>
      <c r="B351" s="95"/>
      <c r="C351" s="96"/>
      <c r="D351" s="94"/>
      <c r="E351" s="68"/>
      <c r="F351" s="69"/>
      <c r="G351" s="230"/>
      <c r="H351" s="237"/>
      <c r="I351" s="238"/>
      <c r="J351" s="126"/>
      <c r="K351" s="126"/>
      <c r="L351" s="126"/>
      <c r="M351" s="228"/>
      <c r="N351" s="214"/>
      <c r="O351" s="203"/>
      <c r="P351" s="209" t="str">
        <f t="shared" si="50"/>
        <v/>
      </c>
      <c r="Q351" s="107" t="str">
        <f t="shared" si="51"/>
        <v/>
      </c>
      <c r="R351" s="102" t="str">
        <f t="shared" si="52"/>
        <v/>
      </c>
      <c r="S351" s="110" t="b">
        <f t="shared" si="53"/>
        <v>0</v>
      </c>
      <c r="T351" s="111" t="str">
        <f t="shared" si="54"/>
        <v>FALSCH</v>
      </c>
      <c r="U351" s="111" t="str">
        <f t="shared" si="55"/>
        <v>FALSCH</v>
      </c>
      <c r="V351" s="111" t="str">
        <f t="shared" si="56"/>
        <v>FALSCH</v>
      </c>
      <c r="W351" s="112" t="b">
        <f t="shared" si="57"/>
        <v>0</v>
      </c>
    </row>
    <row r="352" spans="1:23" ht="16.5" x14ac:dyDescent="0.3">
      <c r="A352" s="108">
        <v>343</v>
      </c>
      <c r="B352" s="95"/>
      <c r="C352" s="96"/>
      <c r="D352" s="94"/>
      <c r="E352" s="68"/>
      <c r="F352" s="69"/>
      <c r="G352" s="230"/>
      <c r="H352" s="237"/>
      <c r="I352" s="238"/>
      <c r="J352" s="126"/>
      <c r="K352" s="126"/>
      <c r="L352" s="126"/>
      <c r="M352" s="228"/>
      <c r="N352" s="214"/>
      <c r="O352" s="203"/>
      <c r="P352" s="209" t="str">
        <f t="shared" si="50"/>
        <v/>
      </c>
      <c r="Q352" s="107" t="str">
        <f t="shared" si="51"/>
        <v/>
      </c>
      <c r="R352" s="102" t="str">
        <f t="shared" si="52"/>
        <v/>
      </c>
      <c r="S352" s="110" t="b">
        <f t="shared" si="53"/>
        <v>0</v>
      </c>
      <c r="T352" s="111" t="str">
        <f t="shared" si="54"/>
        <v>FALSCH</v>
      </c>
      <c r="U352" s="111" t="str">
        <f t="shared" si="55"/>
        <v>FALSCH</v>
      </c>
      <c r="V352" s="111" t="str">
        <f t="shared" si="56"/>
        <v>FALSCH</v>
      </c>
      <c r="W352" s="112" t="b">
        <f t="shared" si="57"/>
        <v>0</v>
      </c>
    </row>
    <row r="353" spans="1:23" ht="16.5" x14ac:dyDescent="0.3">
      <c r="A353" s="109">
        <v>344</v>
      </c>
      <c r="B353" s="95"/>
      <c r="C353" s="96"/>
      <c r="D353" s="94"/>
      <c r="E353" s="68"/>
      <c r="F353" s="69"/>
      <c r="G353" s="230"/>
      <c r="H353" s="237"/>
      <c r="I353" s="238"/>
      <c r="J353" s="126"/>
      <c r="K353" s="126"/>
      <c r="L353" s="126"/>
      <c r="M353" s="228"/>
      <c r="N353" s="214"/>
      <c r="O353" s="203"/>
      <c r="P353" s="209" t="str">
        <f t="shared" si="50"/>
        <v/>
      </c>
      <c r="Q353" s="107" t="str">
        <f t="shared" si="51"/>
        <v/>
      </c>
      <c r="R353" s="102" t="str">
        <f t="shared" si="52"/>
        <v/>
      </c>
      <c r="S353" s="110" t="b">
        <f t="shared" si="53"/>
        <v>0</v>
      </c>
      <c r="T353" s="111" t="str">
        <f t="shared" si="54"/>
        <v>FALSCH</v>
      </c>
      <c r="U353" s="111" t="str">
        <f t="shared" si="55"/>
        <v>FALSCH</v>
      </c>
      <c r="V353" s="111" t="str">
        <f t="shared" si="56"/>
        <v>FALSCH</v>
      </c>
      <c r="W353" s="112" t="b">
        <f t="shared" si="57"/>
        <v>0</v>
      </c>
    </row>
    <row r="354" spans="1:23" ht="16.5" x14ac:dyDescent="0.3">
      <c r="A354" s="109">
        <v>345</v>
      </c>
      <c r="B354" s="95"/>
      <c r="C354" s="96"/>
      <c r="D354" s="94"/>
      <c r="E354" s="68"/>
      <c r="F354" s="69"/>
      <c r="G354" s="230"/>
      <c r="H354" s="237"/>
      <c r="I354" s="238"/>
      <c r="J354" s="126"/>
      <c r="K354" s="126"/>
      <c r="L354" s="126"/>
      <c r="M354" s="228"/>
      <c r="N354" s="214"/>
      <c r="O354" s="203"/>
      <c r="P354" s="209" t="str">
        <f t="shared" si="50"/>
        <v/>
      </c>
      <c r="Q354" s="107" t="str">
        <f t="shared" si="51"/>
        <v/>
      </c>
      <c r="R354" s="102" t="str">
        <f t="shared" si="52"/>
        <v/>
      </c>
      <c r="S354" s="110" t="b">
        <f t="shared" si="53"/>
        <v>0</v>
      </c>
      <c r="T354" s="111" t="str">
        <f t="shared" si="54"/>
        <v>FALSCH</v>
      </c>
      <c r="U354" s="111" t="str">
        <f t="shared" si="55"/>
        <v>FALSCH</v>
      </c>
      <c r="V354" s="111" t="str">
        <f t="shared" si="56"/>
        <v>FALSCH</v>
      </c>
      <c r="W354" s="112" t="b">
        <f t="shared" si="57"/>
        <v>0</v>
      </c>
    </row>
    <row r="355" spans="1:23" ht="16.5" x14ac:dyDescent="0.3">
      <c r="A355" s="108">
        <v>346</v>
      </c>
      <c r="B355" s="95"/>
      <c r="C355" s="96"/>
      <c r="D355" s="94"/>
      <c r="E355" s="68"/>
      <c r="F355" s="69"/>
      <c r="G355" s="230"/>
      <c r="H355" s="237"/>
      <c r="I355" s="238"/>
      <c r="J355" s="126"/>
      <c r="K355" s="126"/>
      <c r="L355" s="126"/>
      <c r="M355" s="228"/>
      <c r="N355" s="214"/>
      <c r="O355" s="203"/>
      <c r="P355" s="209" t="str">
        <f t="shared" si="50"/>
        <v/>
      </c>
      <c r="Q355" s="107" t="str">
        <f t="shared" si="51"/>
        <v/>
      </c>
      <c r="R355" s="102" t="str">
        <f t="shared" si="52"/>
        <v/>
      </c>
      <c r="S355" s="110" t="b">
        <f t="shared" si="53"/>
        <v>0</v>
      </c>
      <c r="T355" s="111" t="str">
        <f t="shared" si="54"/>
        <v>FALSCH</v>
      </c>
      <c r="U355" s="111" t="str">
        <f t="shared" si="55"/>
        <v>FALSCH</v>
      </c>
      <c r="V355" s="111" t="str">
        <f t="shared" si="56"/>
        <v>FALSCH</v>
      </c>
      <c r="W355" s="112" t="b">
        <f t="shared" si="57"/>
        <v>0</v>
      </c>
    </row>
    <row r="356" spans="1:23" ht="16.5" x14ac:dyDescent="0.3">
      <c r="A356" s="109">
        <v>347</v>
      </c>
      <c r="B356" s="95"/>
      <c r="C356" s="96"/>
      <c r="D356" s="94"/>
      <c r="E356" s="68"/>
      <c r="F356" s="69"/>
      <c r="G356" s="230"/>
      <c r="H356" s="237"/>
      <c r="I356" s="238"/>
      <c r="J356" s="126"/>
      <c r="K356" s="126"/>
      <c r="L356" s="126"/>
      <c r="M356" s="228"/>
      <c r="N356" s="214"/>
      <c r="O356" s="203"/>
      <c r="P356" s="209" t="str">
        <f t="shared" si="50"/>
        <v/>
      </c>
      <c r="Q356" s="107" t="str">
        <f t="shared" si="51"/>
        <v/>
      </c>
      <c r="R356" s="102" t="str">
        <f t="shared" si="52"/>
        <v/>
      </c>
      <c r="S356" s="110" t="b">
        <f t="shared" si="53"/>
        <v>0</v>
      </c>
      <c r="T356" s="111" t="str">
        <f t="shared" si="54"/>
        <v>FALSCH</v>
      </c>
      <c r="U356" s="111" t="str">
        <f t="shared" si="55"/>
        <v>FALSCH</v>
      </c>
      <c r="V356" s="111" t="str">
        <f t="shared" si="56"/>
        <v>FALSCH</v>
      </c>
      <c r="W356" s="112" t="b">
        <f t="shared" si="57"/>
        <v>0</v>
      </c>
    </row>
    <row r="357" spans="1:23" ht="16.5" x14ac:dyDescent="0.3">
      <c r="A357" s="109">
        <v>348</v>
      </c>
      <c r="B357" s="95"/>
      <c r="C357" s="96"/>
      <c r="D357" s="94"/>
      <c r="E357" s="68"/>
      <c r="F357" s="69"/>
      <c r="G357" s="230"/>
      <c r="H357" s="237"/>
      <c r="I357" s="238"/>
      <c r="J357" s="126"/>
      <c r="K357" s="126"/>
      <c r="L357" s="126"/>
      <c r="M357" s="228"/>
      <c r="N357" s="214"/>
      <c r="O357" s="203"/>
      <c r="P357" s="209" t="str">
        <f t="shared" si="50"/>
        <v/>
      </c>
      <c r="Q357" s="107" t="str">
        <f t="shared" si="51"/>
        <v/>
      </c>
      <c r="R357" s="102" t="str">
        <f t="shared" si="52"/>
        <v/>
      </c>
      <c r="S357" s="110" t="b">
        <f t="shared" si="53"/>
        <v>0</v>
      </c>
      <c r="T357" s="111" t="str">
        <f t="shared" si="54"/>
        <v>FALSCH</v>
      </c>
      <c r="U357" s="111" t="str">
        <f t="shared" si="55"/>
        <v>FALSCH</v>
      </c>
      <c r="V357" s="111" t="str">
        <f t="shared" si="56"/>
        <v>FALSCH</v>
      </c>
      <c r="W357" s="112" t="b">
        <f t="shared" si="57"/>
        <v>0</v>
      </c>
    </row>
    <row r="358" spans="1:23" ht="16.5" x14ac:dyDescent="0.3">
      <c r="A358" s="108">
        <v>349</v>
      </c>
      <c r="B358" s="95"/>
      <c r="C358" s="96"/>
      <c r="D358" s="94"/>
      <c r="E358" s="68"/>
      <c r="F358" s="69"/>
      <c r="G358" s="230"/>
      <c r="H358" s="237"/>
      <c r="I358" s="238"/>
      <c r="J358" s="126"/>
      <c r="K358" s="126"/>
      <c r="L358" s="126"/>
      <c r="M358" s="228"/>
      <c r="N358" s="214"/>
      <c r="O358" s="203"/>
      <c r="P358" s="209" t="str">
        <f t="shared" si="50"/>
        <v/>
      </c>
      <c r="Q358" s="107" t="str">
        <f t="shared" si="51"/>
        <v/>
      </c>
      <c r="R358" s="102" t="str">
        <f t="shared" si="52"/>
        <v/>
      </c>
      <c r="S358" s="110" t="b">
        <f t="shared" si="53"/>
        <v>0</v>
      </c>
      <c r="T358" s="111" t="str">
        <f t="shared" si="54"/>
        <v>FALSCH</v>
      </c>
      <c r="U358" s="111" t="str">
        <f t="shared" si="55"/>
        <v>FALSCH</v>
      </c>
      <c r="V358" s="111" t="str">
        <f t="shared" si="56"/>
        <v>FALSCH</v>
      </c>
      <c r="W358" s="112" t="b">
        <f t="shared" si="57"/>
        <v>0</v>
      </c>
    </row>
    <row r="359" spans="1:23" ht="16.5" x14ac:dyDescent="0.3">
      <c r="A359" s="109">
        <v>350</v>
      </c>
      <c r="B359" s="95"/>
      <c r="C359" s="96"/>
      <c r="D359" s="94"/>
      <c r="E359" s="68"/>
      <c r="F359" s="69"/>
      <c r="G359" s="230"/>
      <c r="H359" s="237"/>
      <c r="I359" s="238"/>
      <c r="J359" s="126"/>
      <c r="K359" s="126"/>
      <c r="L359" s="126"/>
      <c r="M359" s="228"/>
      <c r="N359" s="214"/>
      <c r="O359" s="203"/>
      <c r="P359" s="209" t="str">
        <f t="shared" si="50"/>
        <v/>
      </c>
      <c r="Q359" s="107" t="str">
        <f t="shared" si="51"/>
        <v/>
      </c>
      <c r="R359" s="102" t="str">
        <f t="shared" si="52"/>
        <v/>
      </c>
      <c r="S359" s="110" t="b">
        <f t="shared" si="53"/>
        <v>0</v>
      </c>
      <c r="T359" s="111" t="str">
        <f t="shared" si="54"/>
        <v>FALSCH</v>
      </c>
      <c r="U359" s="111" t="str">
        <f t="shared" si="55"/>
        <v>FALSCH</v>
      </c>
      <c r="V359" s="111" t="str">
        <f t="shared" si="56"/>
        <v>FALSCH</v>
      </c>
      <c r="W359" s="112" t="b">
        <f t="shared" si="57"/>
        <v>0</v>
      </c>
    </row>
    <row r="360" spans="1:23" ht="16.5" x14ac:dyDescent="0.3">
      <c r="A360" s="109">
        <v>351</v>
      </c>
      <c r="B360" s="95"/>
      <c r="C360" s="96"/>
      <c r="D360" s="94"/>
      <c r="E360" s="68"/>
      <c r="F360" s="69"/>
      <c r="G360" s="230"/>
      <c r="H360" s="237"/>
      <c r="I360" s="238"/>
      <c r="J360" s="126"/>
      <c r="K360" s="126"/>
      <c r="L360" s="126"/>
      <c r="M360" s="228"/>
      <c r="N360" s="214"/>
      <c r="O360" s="203"/>
      <c r="P360" s="209" t="str">
        <f t="shared" si="50"/>
        <v/>
      </c>
      <c r="Q360" s="107" t="str">
        <f t="shared" si="51"/>
        <v/>
      </c>
      <c r="R360" s="102" t="str">
        <f t="shared" si="52"/>
        <v/>
      </c>
      <c r="S360" s="110" t="b">
        <f t="shared" si="53"/>
        <v>0</v>
      </c>
      <c r="T360" s="111" t="str">
        <f t="shared" si="54"/>
        <v>FALSCH</v>
      </c>
      <c r="U360" s="111" t="str">
        <f t="shared" si="55"/>
        <v>FALSCH</v>
      </c>
      <c r="V360" s="111" t="str">
        <f t="shared" si="56"/>
        <v>FALSCH</v>
      </c>
      <c r="W360" s="112" t="b">
        <f t="shared" si="57"/>
        <v>0</v>
      </c>
    </row>
    <row r="361" spans="1:23" ht="16.5" x14ac:dyDescent="0.3">
      <c r="A361" s="108">
        <v>352</v>
      </c>
      <c r="B361" s="95"/>
      <c r="C361" s="96"/>
      <c r="D361" s="94"/>
      <c r="E361" s="68"/>
      <c r="F361" s="69"/>
      <c r="G361" s="230"/>
      <c r="H361" s="237"/>
      <c r="I361" s="238"/>
      <c r="J361" s="126"/>
      <c r="K361" s="126"/>
      <c r="L361" s="126"/>
      <c r="M361" s="228"/>
      <c r="N361" s="214"/>
      <c r="O361" s="203"/>
      <c r="P361" s="209" t="str">
        <f t="shared" si="50"/>
        <v/>
      </c>
      <c r="Q361" s="107" t="str">
        <f t="shared" si="51"/>
        <v/>
      </c>
      <c r="R361" s="102" t="str">
        <f t="shared" si="52"/>
        <v/>
      </c>
      <c r="S361" s="110" t="b">
        <f t="shared" si="53"/>
        <v>0</v>
      </c>
      <c r="T361" s="111" t="str">
        <f t="shared" si="54"/>
        <v>FALSCH</v>
      </c>
      <c r="U361" s="111" t="str">
        <f t="shared" si="55"/>
        <v>FALSCH</v>
      </c>
      <c r="V361" s="111" t="str">
        <f t="shared" si="56"/>
        <v>FALSCH</v>
      </c>
      <c r="W361" s="112" t="b">
        <f t="shared" si="57"/>
        <v>0</v>
      </c>
    </row>
    <row r="362" spans="1:23" ht="16.5" x14ac:dyDescent="0.3">
      <c r="A362" s="109">
        <v>353</v>
      </c>
      <c r="B362" s="95"/>
      <c r="C362" s="96"/>
      <c r="D362" s="94"/>
      <c r="E362" s="68"/>
      <c r="F362" s="69"/>
      <c r="G362" s="230"/>
      <c r="H362" s="237"/>
      <c r="I362" s="238"/>
      <c r="J362" s="126"/>
      <c r="K362" s="126"/>
      <c r="L362" s="126"/>
      <c r="M362" s="228"/>
      <c r="N362" s="214"/>
      <c r="O362" s="203"/>
      <c r="P362" s="209" t="str">
        <f t="shared" si="50"/>
        <v/>
      </c>
      <c r="Q362" s="107" t="str">
        <f t="shared" si="51"/>
        <v/>
      </c>
      <c r="R362" s="102" t="str">
        <f t="shared" si="52"/>
        <v/>
      </c>
      <c r="S362" s="110" t="b">
        <f t="shared" si="53"/>
        <v>0</v>
      </c>
      <c r="T362" s="111" t="str">
        <f t="shared" si="54"/>
        <v>FALSCH</v>
      </c>
      <c r="U362" s="111" t="str">
        <f t="shared" si="55"/>
        <v>FALSCH</v>
      </c>
      <c r="V362" s="111" t="str">
        <f t="shared" si="56"/>
        <v>FALSCH</v>
      </c>
      <c r="W362" s="112" t="b">
        <f t="shared" si="57"/>
        <v>0</v>
      </c>
    </row>
    <row r="363" spans="1:23" ht="16.5" x14ac:dyDescent="0.3">
      <c r="A363" s="109">
        <v>354</v>
      </c>
      <c r="B363" s="95"/>
      <c r="C363" s="96"/>
      <c r="D363" s="94"/>
      <c r="E363" s="68"/>
      <c r="F363" s="69"/>
      <c r="G363" s="230"/>
      <c r="H363" s="237"/>
      <c r="I363" s="238"/>
      <c r="J363" s="126"/>
      <c r="K363" s="126"/>
      <c r="L363" s="126"/>
      <c r="M363" s="228"/>
      <c r="N363" s="214"/>
      <c r="O363" s="203"/>
      <c r="P363" s="209" t="str">
        <f t="shared" si="50"/>
        <v/>
      </c>
      <c r="Q363" s="107" t="str">
        <f t="shared" si="51"/>
        <v/>
      </c>
      <c r="R363" s="102" t="str">
        <f t="shared" si="52"/>
        <v/>
      </c>
      <c r="S363" s="110" t="b">
        <f t="shared" si="53"/>
        <v>0</v>
      </c>
      <c r="T363" s="111" t="str">
        <f t="shared" si="54"/>
        <v>FALSCH</v>
      </c>
      <c r="U363" s="111" t="str">
        <f t="shared" si="55"/>
        <v>FALSCH</v>
      </c>
      <c r="V363" s="111" t="str">
        <f t="shared" si="56"/>
        <v>FALSCH</v>
      </c>
      <c r="W363" s="112" t="b">
        <f t="shared" si="57"/>
        <v>0</v>
      </c>
    </row>
    <row r="364" spans="1:23" ht="16.5" x14ac:dyDescent="0.3">
      <c r="A364" s="108">
        <v>355</v>
      </c>
      <c r="B364" s="95"/>
      <c r="C364" s="155"/>
      <c r="D364" s="94"/>
      <c r="E364" s="68"/>
      <c r="F364" s="69"/>
      <c r="G364" s="230"/>
      <c r="H364" s="237"/>
      <c r="I364" s="238"/>
      <c r="J364" s="126"/>
      <c r="K364" s="126"/>
      <c r="L364" s="126"/>
      <c r="M364" s="228"/>
      <c r="N364" s="214"/>
      <c r="O364" s="203"/>
      <c r="P364" s="209" t="str">
        <f t="shared" si="50"/>
        <v/>
      </c>
      <c r="Q364" s="107" t="str">
        <f t="shared" si="51"/>
        <v/>
      </c>
      <c r="R364" s="102" t="str">
        <f t="shared" si="52"/>
        <v/>
      </c>
      <c r="S364" s="110" t="b">
        <f t="shared" si="53"/>
        <v>0</v>
      </c>
      <c r="T364" s="111" t="str">
        <f t="shared" si="54"/>
        <v>FALSCH</v>
      </c>
      <c r="U364" s="111" t="str">
        <f t="shared" si="55"/>
        <v>FALSCH</v>
      </c>
      <c r="V364" s="111" t="str">
        <f t="shared" si="56"/>
        <v>FALSCH</v>
      </c>
      <c r="W364" s="112" t="b">
        <f t="shared" si="57"/>
        <v>0</v>
      </c>
    </row>
    <row r="365" spans="1:23" ht="16.5" x14ac:dyDescent="0.3">
      <c r="A365" s="109">
        <v>356</v>
      </c>
      <c r="B365" s="95"/>
      <c r="C365" s="96"/>
      <c r="D365" s="94"/>
      <c r="E365" s="68"/>
      <c r="F365" s="69"/>
      <c r="G365" s="230"/>
      <c r="H365" s="237"/>
      <c r="I365" s="238"/>
      <c r="J365" s="126"/>
      <c r="K365" s="126"/>
      <c r="L365" s="126"/>
      <c r="M365" s="228"/>
      <c r="N365" s="214"/>
      <c r="O365" s="203"/>
      <c r="P365" s="209" t="str">
        <f t="shared" si="50"/>
        <v/>
      </c>
      <c r="Q365" s="107" t="str">
        <f t="shared" si="51"/>
        <v/>
      </c>
      <c r="R365" s="102" t="str">
        <f t="shared" si="52"/>
        <v/>
      </c>
      <c r="S365" s="110" t="b">
        <f t="shared" si="53"/>
        <v>0</v>
      </c>
      <c r="T365" s="111" t="str">
        <f t="shared" si="54"/>
        <v>FALSCH</v>
      </c>
      <c r="U365" s="111" t="str">
        <f t="shared" si="55"/>
        <v>FALSCH</v>
      </c>
      <c r="V365" s="111" t="str">
        <f t="shared" si="56"/>
        <v>FALSCH</v>
      </c>
      <c r="W365" s="112" t="b">
        <f t="shared" si="57"/>
        <v>0</v>
      </c>
    </row>
    <row r="366" spans="1:23" ht="16.5" x14ac:dyDescent="0.3">
      <c r="A366" s="109">
        <v>357</v>
      </c>
      <c r="B366" s="95"/>
      <c r="C366" s="96"/>
      <c r="D366" s="94"/>
      <c r="E366" s="68"/>
      <c r="F366" s="69"/>
      <c r="G366" s="230"/>
      <c r="H366" s="237"/>
      <c r="I366" s="238"/>
      <c r="J366" s="126"/>
      <c r="K366" s="126"/>
      <c r="L366" s="126"/>
      <c r="M366" s="228"/>
      <c r="N366" s="214"/>
      <c r="O366" s="203"/>
      <c r="P366" s="209" t="str">
        <f t="shared" si="50"/>
        <v/>
      </c>
      <c r="Q366" s="107" t="str">
        <f t="shared" si="51"/>
        <v/>
      </c>
      <c r="R366" s="102" t="str">
        <f t="shared" si="52"/>
        <v/>
      </c>
      <c r="S366" s="110" t="b">
        <f t="shared" si="53"/>
        <v>0</v>
      </c>
      <c r="T366" s="111" t="str">
        <f t="shared" si="54"/>
        <v>FALSCH</v>
      </c>
      <c r="U366" s="111" t="str">
        <f t="shared" si="55"/>
        <v>FALSCH</v>
      </c>
      <c r="V366" s="111" t="str">
        <f t="shared" si="56"/>
        <v>FALSCH</v>
      </c>
      <c r="W366" s="112" t="b">
        <f t="shared" si="57"/>
        <v>0</v>
      </c>
    </row>
    <row r="367" spans="1:23" ht="16.5" x14ac:dyDescent="0.3">
      <c r="A367" s="108">
        <v>358</v>
      </c>
      <c r="B367" s="95"/>
      <c r="C367" s="96"/>
      <c r="D367" s="94"/>
      <c r="E367" s="68"/>
      <c r="F367" s="69"/>
      <c r="G367" s="230"/>
      <c r="H367" s="237"/>
      <c r="I367" s="238"/>
      <c r="J367" s="126"/>
      <c r="K367" s="126"/>
      <c r="L367" s="126"/>
      <c r="M367" s="228"/>
      <c r="N367" s="214"/>
      <c r="O367" s="203"/>
      <c r="P367" s="209" t="str">
        <f t="shared" si="50"/>
        <v/>
      </c>
      <c r="Q367" s="107" t="str">
        <f t="shared" si="51"/>
        <v/>
      </c>
      <c r="R367" s="102" t="str">
        <f t="shared" si="52"/>
        <v/>
      </c>
      <c r="S367" s="110" t="b">
        <f t="shared" si="53"/>
        <v>0</v>
      </c>
      <c r="T367" s="111" t="str">
        <f t="shared" si="54"/>
        <v>FALSCH</v>
      </c>
      <c r="U367" s="111" t="str">
        <f t="shared" si="55"/>
        <v>FALSCH</v>
      </c>
      <c r="V367" s="111" t="str">
        <f t="shared" si="56"/>
        <v>FALSCH</v>
      </c>
      <c r="W367" s="112" t="b">
        <f t="shared" si="57"/>
        <v>0</v>
      </c>
    </row>
    <row r="368" spans="1:23" ht="16.5" x14ac:dyDescent="0.3">
      <c r="A368" s="109">
        <v>359</v>
      </c>
      <c r="B368" s="95"/>
      <c r="C368" s="96"/>
      <c r="D368" s="94"/>
      <c r="E368" s="68"/>
      <c r="F368" s="69"/>
      <c r="G368" s="230"/>
      <c r="H368" s="237"/>
      <c r="I368" s="238"/>
      <c r="J368" s="126"/>
      <c r="K368" s="126"/>
      <c r="L368" s="126"/>
      <c r="M368" s="228"/>
      <c r="N368" s="214"/>
      <c r="O368" s="203"/>
      <c r="P368" s="209" t="str">
        <f t="shared" si="50"/>
        <v/>
      </c>
      <c r="Q368" s="107" t="str">
        <f t="shared" si="51"/>
        <v/>
      </c>
      <c r="R368" s="102" t="str">
        <f t="shared" si="52"/>
        <v/>
      </c>
      <c r="S368" s="110" t="b">
        <f t="shared" si="53"/>
        <v>0</v>
      </c>
      <c r="T368" s="111" t="str">
        <f t="shared" si="54"/>
        <v>FALSCH</v>
      </c>
      <c r="U368" s="111" t="str">
        <f t="shared" si="55"/>
        <v>FALSCH</v>
      </c>
      <c r="V368" s="111" t="str">
        <f t="shared" si="56"/>
        <v>FALSCH</v>
      </c>
      <c r="W368" s="112" t="b">
        <f t="shared" si="57"/>
        <v>0</v>
      </c>
    </row>
    <row r="369" spans="1:23" ht="16.5" x14ac:dyDescent="0.3">
      <c r="A369" s="109">
        <v>360</v>
      </c>
      <c r="B369" s="95"/>
      <c r="C369" s="96"/>
      <c r="D369" s="94"/>
      <c r="E369" s="197"/>
      <c r="F369" s="198"/>
      <c r="G369" s="232"/>
      <c r="H369" s="239"/>
      <c r="I369" s="240"/>
      <c r="J369" s="199"/>
      <c r="K369" s="199"/>
      <c r="L369" s="199"/>
      <c r="M369" s="228"/>
      <c r="N369" s="215"/>
      <c r="O369" s="205"/>
      <c r="P369" s="209" t="str">
        <f t="shared" si="50"/>
        <v/>
      </c>
      <c r="Q369" s="107" t="str">
        <f t="shared" si="51"/>
        <v/>
      </c>
      <c r="R369" s="102" t="str">
        <f t="shared" si="52"/>
        <v/>
      </c>
      <c r="S369" s="110" t="b">
        <f t="shared" si="53"/>
        <v>0</v>
      </c>
      <c r="T369" s="111" t="str">
        <f t="shared" si="54"/>
        <v>FALSCH</v>
      </c>
      <c r="U369" s="111" t="str">
        <f t="shared" si="55"/>
        <v>FALSCH</v>
      </c>
      <c r="V369" s="111" t="str">
        <f t="shared" si="56"/>
        <v>FALSCH</v>
      </c>
      <c r="W369" s="112" t="b">
        <f t="shared" si="57"/>
        <v>0</v>
      </c>
    </row>
    <row r="370" spans="1:23" ht="16.5" x14ac:dyDescent="0.3">
      <c r="A370" s="108">
        <v>361</v>
      </c>
      <c r="B370" s="95"/>
      <c r="C370" s="96"/>
      <c r="D370" s="94"/>
      <c r="E370" s="68"/>
      <c r="F370" s="69"/>
      <c r="G370" s="230"/>
      <c r="H370" s="237"/>
      <c r="I370" s="238"/>
      <c r="J370" s="126"/>
      <c r="K370" s="126"/>
      <c r="L370" s="126"/>
      <c r="M370" s="228"/>
      <c r="N370" s="214"/>
      <c r="O370" s="203"/>
      <c r="P370" s="209" t="str">
        <f t="shared" si="50"/>
        <v/>
      </c>
      <c r="Q370" s="107" t="str">
        <f t="shared" si="51"/>
        <v/>
      </c>
      <c r="R370" s="102" t="str">
        <f t="shared" si="52"/>
        <v/>
      </c>
      <c r="S370" s="110" t="b">
        <f t="shared" si="53"/>
        <v>0</v>
      </c>
      <c r="T370" s="111" t="str">
        <f t="shared" si="54"/>
        <v>FALSCH</v>
      </c>
      <c r="U370" s="111" t="str">
        <f t="shared" si="55"/>
        <v>FALSCH</v>
      </c>
      <c r="V370" s="111" t="str">
        <f t="shared" si="56"/>
        <v>FALSCH</v>
      </c>
      <c r="W370" s="112" t="b">
        <f t="shared" si="57"/>
        <v>0</v>
      </c>
    </row>
    <row r="371" spans="1:23" ht="16.5" x14ac:dyDescent="0.3">
      <c r="A371" s="109">
        <v>362</v>
      </c>
      <c r="B371" s="95"/>
      <c r="C371" s="96"/>
      <c r="D371" s="94"/>
      <c r="E371" s="68"/>
      <c r="F371" s="69"/>
      <c r="G371" s="230"/>
      <c r="H371" s="237"/>
      <c r="I371" s="238"/>
      <c r="J371" s="126"/>
      <c r="K371" s="126"/>
      <c r="L371" s="126"/>
      <c r="M371" s="228"/>
      <c r="N371" s="214"/>
      <c r="O371" s="203"/>
      <c r="P371" s="209" t="str">
        <f t="shared" si="50"/>
        <v/>
      </c>
      <c r="Q371" s="107" t="str">
        <f t="shared" si="51"/>
        <v/>
      </c>
      <c r="R371" s="102" t="str">
        <f t="shared" si="52"/>
        <v/>
      </c>
      <c r="S371" s="110" t="b">
        <f t="shared" si="53"/>
        <v>0</v>
      </c>
      <c r="T371" s="111" t="str">
        <f t="shared" si="54"/>
        <v>FALSCH</v>
      </c>
      <c r="U371" s="111" t="str">
        <f t="shared" si="55"/>
        <v>FALSCH</v>
      </c>
      <c r="V371" s="111" t="str">
        <f t="shared" si="56"/>
        <v>FALSCH</v>
      </c>
      <c r="W371" s="112" t="b">
        <f t="shared" si="57"/>
        <v>0</v>
      </c>
    </row>
    <row r="372" spans="1:23" ht="16.5" x14ac:dyDescent="0.3">
      <c r="A372" s="109">
        <v>363</v>
      </c>
      <c r="B372" s="95"/>
      <c r="C372" s="96"/>
      <c r="D372" s="94"/>
      <c r="E372" s="68"/>
      <c r="F372" s="69"/>
      <c r="G372" s="230"/>
      <c r="H372" s="237"/>
      <c r="I372" s="238"/>
      <c r="J372" s="126"/>
      <c r="K372" s="126"/>
      <c r="L372" s="126"/>
      <c r="M372" s="228"/>
      <c r="N372" s="214"/>
      <c r="O372" s="203"/>
      <c r="P372" s="209" t="str">
        <f>IF(H372&lt;&gt;"",VLOOKUP(H372,ListOfClubs,2,FALSE),"")</f>
        <v/>
      </c>
      <c r="Q372" s="107" t="str">
        <f>IF(I372&lt;&gt;"",VLOOKUP(I372,Verband,2,FALSE),"")</f>
        <v/>
      </c>
      <c r="R372" s="102" t="str">
        <f t="shared" ref="R372:R403" si="58">IF(N372&lt;&gt;"",VLOOKUP(N372,Wbw_List,2,FALSE),"")</f>
        <v/>
      </c>
      <c r="S372" s="110" t="b">
        <f t="shared" ref="S372:S379" si="59">IF(N372&lt;&gt;"",VLOOKUP(N372,Wbw_List,5))</f>
        <v>0</v>
      </c>
      <c r="T372" s="111" t="str">
        <f t="shared" ref="T372:T379" si="60">IF(E372&lt;&gt;"",F372&amp;" "&amp;E372,"FALSCH")</f>
        <v>FALSCH</v>
      </c>
      <c r="U372" s="111" t="str">
        <f t="shared" ref="U372:U379" si="61">IF(H372&lt;&gt;"",IFERROR(VLOOKUP(H372,ListOfClubs,1,FALSE),H372),"FALSCH")</f>
        <v>FALSCH</v>
      </c>
      <c r="V372" s="111" t="str">
        <f t="shared" ref="V372:V379" si="62">IF(I372&lt;&gt;"",I372,"FALSCH")</f>
        <v>FALSCH</v>
      </c>
      <c r="W372" s="112" t="b">
        <f>IF(N372&lt;&gt;"",IF(VLOOKUP(N372,Wbw_List,3)="e",IF(AND(#REF!="Ja",#REF!="Ja"),"both",IF(#REF!="Ja","figures",IF(#REF!="Ja","free"))),VLOOKUP(VLOOKUP(N372,Wbw_List,3),Disziplinen,3)))</f>
        <v>0</v>
      </c>
    </row>
    <row r="373" spans="1:23" ht="16.5" x14ac:dyDescent="0.3">
      <c r="A373" s="108">
        <v>364</v>
      </c>
      <c r="B373" s="95"/>
      <c r="C373" s="96"/>
      <c r="D373" s="94"/>
      <c r="E373" s="68"/>
      <c r="F373" s="69"/>
      <c r="G373" s="230"/>
      <c r="H373" s="237"/>
      <c r="I373" s="238"/>
      <c r="J373" s="126"/>
      <c r="K373" s="126"/>
      <c r="L373" s="126"/>
      <c r="M373" s="228"/>
      <c r="N373" s="214"/>
      <c r="O373" s="203"/>
      <c r="P373" s="209" t="str">
        <f>IF(H373&lt;&gt;"",VLOOKUP(H373,ListOfClubs,2,FALSE),"")</f>
        <v/>
      </c>
      <c r="Q373" s="107" t="str">
        <f>IF(I373&lt;&gt;"",VLOOKUP(I373,Verband,2,FALSE),"")</f>
        <v/>
      </c>
      <c r="R373" s="102" t="str">
        <f t="shared" si="58"/>
        <v/>
      </c>
      <c r="S373" s="110" t="b">
        <f t="shared" si="59"/>
        <v>0</v>
      </c>
      <c r="T373" s="111" t="str">
        <f t="shared" si="60"/>
        <v>FALSCH</v>
      </c>
      <c r="U373" s="111" t="str">
        <f t="shared" si="61"/>
        <v>FALSCH</v>
      </c>
      <c r="V373" s="111" t="str">
        <f t="shared" si="62"/>
        <v>FALSCH</v>
      </c>
      <c r="W373" s="112" t="b">
        <f>IF(N373&lt;&gt;"",IF(VLOOKUP(N373,Wbw_List,3)="e",IF(AND(#REF!="Ja",#REF!="Ja"),"both",IF(#REF!="Ja","figures",IF(#REF!="Ja","free"))),VLOOKUP(VLOOKUP(N373,Wbw_List,3),Disziplinen,3)))</f>
        <v>0</v>
      </c>
    </row>
    <row r="374" spans="1:23" ht="16.5" x14ac:dyDescent="0.3">
      <c r="A374" s="109">
        <v>365</v>
      </c>
      <c r="B374" s="95"/>
      <c r="C374" s="96"/>
      <c r="D374" s="94"/>
      <c r="E374" s="68"/>
      <c r="F374" s="69"/>
      <c r="G374" s="230"/>
      <c r="H374" s="237"/>
      <c r="I374" s="238"/>
      <c r="J374" s="126"/>
      <c r="K374" s="126"/>
      <c r="L374" s="126"/>
      <c r="M374" s="228"/>
      <c r="N374" s="214"/>
      <c r="O374" s="203"/>
      <c r="P374" s="209" t="str">
        <f>IF(H374&lt;&gt;"",VLOOKUP(H374,ListOfClubs,2,FALSE),"")</f>
        <v/>
      </c>
      <c r="Q374" s="107" t="str">
        <f>IF(I374&lt;&gt;"",VLOOKUP(I374,Verband,2,FALSE),"")</f>
        <v/>
      </c>
      <c r="R374" s="102" t="str">
        <f t="shared" si="58"/>
        <v/>
      </c>
      <c r="S374" s="110" t="b">
        <f t="shared" si="59"/>
        <v>0</v>
      </c>
      <c r="T374" s="111" t="str">
        <f t="shared" si="60"/>
        <v>FALSCH</v>
      </c>
      <c r="U374" s="111" t="str">
        <f t="shared" si="61"/>
        <v>FALSCH</v>
      </c>
      <c r="V374" s="111" t="str">
        <f t="shared" si="62"/>
        <v>FALSCH</v>
      </c>
      <c r="W374" s="112" t="b">
        <f>IF(N374&lt;&gt;"",IF(VLOOKUP(N374,Wbw_List,3)="e",IF(AND(#REF!="Ja",#REF!="Ja"),"both",IF(#REF!="Ja","figures",IF(#REF!="Ja","free"))),VLOOKUP(VLOOKUP(N374,Wbw_List,3),Disziplinen,3)))</f>
        <v>0</v>
      </c>
    </row>
    <row r="375" spans="1:23" ht="16.5" x14ac:dyDescent="0.3">
      <c r="A375" s="109">
        <v>366</v>
      </c>
      <c r="B375" s="95"/>
      <c r="C375" s="96"/>
      <c r="D375" s="94"/>
      <c r="E375" s="68"/>
      <c r="F375" s="69"/>
      <c r="G375" s="230"/>
      <c r="H375" s="237"/>
      <c r="I375" s="238"/>
      <c r="J375" s="126"/>
      <c r="K375" s="126"/>
      <c r="L375" s="126"/>
      <c r="M375" s="228"/>
      <c r="N375" s="214"/>
      <c r="O375" s="203"/>
      <c r="P375" s="209" t="str">
        <f>IF(H375&lt;&gt;"",VLOOKUP(H375,ListOfClubs,2,FALSE),"")</f>
        <v/>
      </c>
      <c r="Q375" s="107" t="str">
        <f>IF(I375&lt;&gt;"",VLOOKUP(I375,Verband,2,FALSE),"")</f>
        <v/>
      </c>
      <c r="R375" s="102" t="str">
        <f t="shared" si="58"/>
        <v/>
      </c>
      <c r="S375" s="110" t="b">
        <f t="shared" si="59"/>
        <v>0</v>
      </c>
      <c r="T375" s="111" t="str">
        <f t="shared" si="60"/>
        <v>FALSCH</v>
      </c>
      <c r="U375" s="111" t="str">
        <f t="shared" si="61"/>
        <v>FALSCH</v>
      </c>
      <c r="V375" s="111" t="str">
        <f t="shared" si="62"/>
        <v>FALSCH</v>
      </c>
      <c r="W375" s="112" t="b">
        <f>IF(N375&lt;&gt;"",IF(VLOOKUP(N375,Wbw_List,3)="e",IF(AND(#REF!="Ja",#REF!="Ja"),"both",IF(#REF!="Ja","figures",IF(#REF!="Ja","free"))),VLOOKUP(VLOOKUP(N375,Wbw_List,3),Disziplinen,3)))</f>
        <v>0</v>
      </c>
    </row>
    <row r="376" spans="1:23" ht="16.5" x14ac:dyDescent="0.3">
      <c r="A376" s="108">
        <v>367</v>
      </c>
      <c r="B376" s="95"/>
      <c r="C376" s="96"/>
      <c r="D376" s="94"/>
      <c r="E376" s="68"/>
      <c r="F376" s="69"/>
      <c r="G376" s="230"/>
      <c r="H376" s="237"/>
      <c r="I376" s="238"/>
      <c r="J376" s="126"/>
      <c r="K376" s="126"/>
      <c r="L376" s="126"/>
      <c r="M376" s="228"/>
      <c r="N376" s="214"/>
      <c r="O376" s="203"/>
      <c r="P376" s="209" t="str">
        <f>IF(H376&lt;&gt;"",VLOOKUP(H376,ListOfClubs,2,FALSE),"")</f>
        <v/>
      </c>
      <c r="Q376" s="107" t="str">
        <f>IF(I376&lt;&gt;"",VLOOKUP(I376,Verband,2,FALSE),"")</f>
        <v/>
      </c>
      <c r="R376" s="102" t="str">
        <f t="shared" si="58"/>
        <v/>
      </c>
      <c r="S376" s="110" t="b">
        <f t="shared" si="59"/>
        <v>0</v>
      </c>
      <c r="T376" s="111" t="str">
        <f t="shared" si="60"/>
        <v>FALSCH</v>
      </c>
      <c r="U376" s="111" t="str">
        <f t="shared" si="61"/>
        <v>FALSCH</v>
      </c>
      <c r="V376" s="111" t="str">
        <f t="shared" si="62"/>
        <v>FALSCH</v>
      </c>
      <c r="W376" s="112" t="b">
        <f>IF(N376&lt;&gt;"",IF(VLOOKUP(N376,Wbw_List,3)="e",IF(AND(#REF!="Ja",#REF!="Ja"),"both",IF(#REF!="Ja","figures",IF(#REF!="Ja","free"))),VLOOKUP(VLOOKUP(N376,Wbw_List,3),Disziplinen,3)))</f>
        <v>0</v>
      </c>
    </row>
    <row r="377" spans="1:23" ht="16.5" x14ac:dyDescent="0.3">
      <c r="A377" s="109">
        <v>368</v>
      </c>
      <c r="B377" s="95"/>
      <c r="C377" s="96"/>
      <c r="D377" s="94"/>
      <c r="E377" s="68"/>
      <c r="F377" s="69"/>
      <c r="G377" s="230"/>
      <c r="H377" s="237"/>
      <c r="I377" s="238"/>
      <c r="J377" s="126"/>
      <c r="K377" s="126"/>
      <c r="L377" s="126"/>
      <c r="M377" s="228"/>
      <c r="N377" s="214"/>
      <c r="O377" s="203"/>
      <c r="P377" s="209" t="str">
        <f>IF(H377&lt;&gt;"",VLOOKUP(H377,ListOfClubs,2,FALSE),"")</f>
        <v/>
      </c>
      <c r="Q377" s="107" t="str">
        <f>IF(I377&lt;&gt;"",VLOOKUP(I377,Verband,2,FALSE),"")</f>
        <v/>
      </c>
      <c r="R377" s="102" t="str">
        <f t="shared" si="58"/>
        <v/>
      </c>
      <c r="S377" s="110" t="b">
        <f t="shared" si="59"/>
        <v>0</v>
      </c>
      <c r="T377" s="111" t="str">
        <f t="shared" si="60"/>
        <v>FALSCH</v>
      </c>
      <c r="U377" s="111" t="str">
        <f t="shared" si="61"/>
        <v>FALSCH</v>
      </c>
      <c r="V377" s="111" t="str">
        <f t="shared" si="62"/>
        <v>FALSCH</v>
      </c>
      <c r="W377" s="112" t="b">
        <f>IF(N377&lt;&gt;"",IF(VLOOKUP(N377,Wbw_List,3)="e",IF(AND(#REF!="Ja",#REF!="Ja"),"both",IF(#REF!="Ja","figures",IF(#REF!="Ja","free"))),VLOOKUP(VLOOKUP(N377,Wbw_List,3),Disziplinen,3)))</f>
        <v>0</v>
      </c>
    </row>
    <row r="378" spans="1:23" ht="16.5" x14ac:dyDescent="0.3">
      <c r="A378" s="109">
        <v>369</v>
      </c>
      <c r="B378" s="95"/>
      <c r="C378" s="96"/>
      <c r="D378" s="94"/>
      <c r="E378" s="68"/>
      <c r="F378" s="69"/>
      <c r="G378" s="230"/>
      <c r="H378" s="237"/>
      <c r="I378" s="238"/>
      <c r="J378" s="126"/>
      <c r="K378" s="126"/>
      <c r="L378" s="126"/>
      <c r="M378" s="228"/>
      <c r="N378" s="214"/>
      <c r="O378" s="203"/>
      <c r="P378" s="209" t="str">
        <f>IF(H378&lt;&gt;"",VLOOKUP(H378,ListOfClubs,2,FALSE),"")</f>
        <v/>
      </c>
      <c r="Q378" s="107" t="str">
        <f>IF(I378&lt;&gt;"",VLOOKUP(I378,Verband,2,FALSE),"")</f>
        <v/>
      </c>
      <c r="R378" s="102" t="str">
        <f t="shared" si="58"/>
        <v/>
      </c>
      <c r="S378" s="110" t="b">
        <f t="shared" si="59"/>
        <v>0</v>
      </c>
      <c r="T378" s="111" t="str">
        <f t="shared" si="60"/>
        <v>FALSCH</v>
      </c>
      <c r="U378" s="111" t="str">
        <f t="shared" si="61"/>
        <v>FALSCH</v>
      </c>
      <c r="V378" s="111" t="str">
        <f t="shared" si="62"/>
        <v>FALSCH</v>
      </c>
      <c r="W378" s="112" t="b">
        <f>IF(N378&lt;&gt;"",IF(VLOOKUP(N378,Wbw_List,3)="e",IF(AND(#REF!="Ja",#REF!="Ja"),"both",IF(#REF!="Ja","figures",IF(#REF!="Ja","free"))),VLOOKUP(VLOOKUP(N378,Wbw_List,3),Disziplinen,3)))</f>
        <v>0</v>
      </c>
    </row>
    <row r="379" spans="1:23" ht="16.5" x14ac:dyDescent="0.3">
      <c r="A379" s="108">
        <v>370</v>
      </c>
      <c r="B379" s="95"/>
      <c r="C379" s="96"/>
      <c r="D379" s="94"/>
      <c r="E379" s="68"/>
      <c r="F379" s="69"/>
      <c r="G379" s="230"/>
      <c r="H379" s="237"/>
      <c r="I379" s="238"/>
      <c r="J379" s="126"/>
      <c r="K379" s="126"/>
      <c r="L379" s="126"/>
      <c r="M379" s="228"/>
      <c r="N379" s="214"/>
      <c r="O379" s="203"/>
      <c r="P379" s="209" t="str">
        <f>IF(H379&lt;&gt;"",VLOOKUP(H379,ListOfClubs,2,FALSE),"")</f>
        <v/>
      </c>
      <c r="Q379" s="107" t="str">
        <f>IF(I379&lt;&gt;"",VLOOKUP(I379,Verband,2,FALSE),"")</f>
        <v/>
      </c>
      <c r="R379" s="102" t="str">
        <f t="shared" si="58"/>
        <v/>
      </c>
      <c r="S379" s="110" t="b">
        <f t="shared" si="59"/>
        <v>0</v>
      </c>
      <c r="T379" s="111" t="str">
        <f t="shared" si="60"/>
        <v>FALSCH</v>
      </c>
      <c r="U379" s="111" t="str">
        <f t="shared" si="61"/>
        <v>FALSCH</v>
      </c>
      <c r="V379" s="111" t="str">
        <f t="shared" si="62"/>
        <v>FALSCH</v>
      </c>
      <c r="W379" s="112" t="b">
        <f>IF(N379&lt;&gt;"",IF(VLOOKUP(N379,Wbw_List,3)="e",IF(AND(#REF!="Ja",#REF!="Ja"),"both",IF(#REF!="Ja","figures",IF(#REF!="Ja","free"))),VLOOKUP(VLOOKUP(N379,Wbw_List,3),Disziplinen,3)))</f>
        <v>0</v>
      </c>
    </row>
    <row r="380" spans="1:23" ht="16.5" x14ac:dyDescent="0.3">
      <c r="A380" s="109">
        <v>371</v>
      </c>
      <c r="B380" s="95"/>
      <c r="C380" s="96"/>
      <c r="D380" s="94"/>
      <c r="E380" s="68"/>
      <c r="F380" s="69"/>
      <c r="G380" s="230"/>
      <c r="H380" s="237"/>
      <c r="I380" s="238"/>
      <c r="J380" s="126"/>
      <c r="K380" s="126"/>
      <c r="L380" s="126"/>
      <c r="M380" s="228"/>
      <c r="N380" s="214"/>
      <c r="O380" s="203"/>
      <c r="P380" s="209" t="str">
        <f>IF(H380&lt;&gt;"",VLOOKUP(H380,ListOfClubs,2,FALSE),"")</f>
        <v/>
      </c>
      <c r="Q380" s="107" t="str">
        <f>IF(I380&lt;&gt;"",VLOOKUP(I380,Verband,2,FALSE),"")</f>
        <v/>
      </c>
      <c r="R380" s="102" t="str">
        <f t="shared" si="58"/>
        <v/>
      </c>
      <c r="S380" s="110" t="b">
        <f t="shared" ref="S380:S385" si="63">IF(N380&lt;&gt;"",VLOOKUP(N380,Wbw_List,5))</f>
        <v>0</v>
      </c>
      <c r="T380" s="111" t="str">
        <f t="shared" ref="T380:T385" si="64">IF(E380&lt;&gt;"",F380&amp;" "&amp;E380,"FALSCH")</f>
        <v>FALSCH</v>
      </c>
      <c r="U380" s="111" t="str">
        <f t="shared" ref="U380:U385" si="65">IF(H380&lt;&gt;"",IFERROR(VLOOKUP(H380,ListOfClubs,1,FALSE),H380),"FALSCH")</f>
        <v>FALSCH</v>
      </c>
      <c r="V380" s="111" t="str">
        <f t="shared" ref="V380:V385" si="66">IF(I380&lt;&gt;"",I380,"FALSCH")</f>
        <v>FALSCH</v>
      </c>
      <c r="W380" s="112" t="b">
        <f>IF(N380&lt;&gt;"",IF(VLOOKUP(N380,Wbw_List,3)="e",IF(AND(#REF!="Ja",#REF!="Ja"),"both",IF(#REF!="Ja","figures",IF(#REF!="Ja","free"))),VLOOKUP(VLOOKUP(N380,Wbw_List,3),Disziplinen,3)))</f>
        <v>0</v>
      </c>
    </row>
    <row r="381" spans="1:23" ht="16.5" x14ac:dyDescent="0.3">
      <c r="A381" s="109">
        <v>372</v>
      </c>
      <c r="B381" s="95"/>
      <c r="C381" s="96"/>
      <c r="D381" s="94"/>
      <c r="E381" s="68"/>
      <c r="F381" s="69"/>
      <c r="G381" s="230"/>
      <c r="H381" s="237"/>
      <c r="I381" s="238"/>
      <c r="J381" s="126"/>
      <c r="K381" s="126"/>
      <c r="L381" s="126"/>
      <c r="M381" s="228"/>
      <c r="N381" s="214"/>
      <c r="O381" s="203"/>
      <c r="P381" s="209" t="str">
        <f>IF(H381&lt;&gt;"",VLOOKUP(H381,ListOfClubs,2,FALSE),"")</f>
        <v/>
      </c>
      <c r="Q381" s="107" t="str">
        <f>IF(I381&lt;&gt;"",VLOOKUP(I381,Verband,2,FALSE),"")</f>
        <v/>
      </c>
      <c r="R381" s="102" t="str">
        <f t="shared" si="58"/>
        <v/>
      </c>
      <c r="S381" s="110" t="b">
        <f t="shared" si="63"/>
        <v>0</v>
      </c>
      <c r="T381" s="111" t="str">
        <f t="shared" si="64"/>
        <v>FALSCH</v>
      </c>
      <c r="U381" s="111" t="str">
        <f t="shared" si="65"/>
        <v>FALSCH</v>
      </c>
      <c r="V381" s="111" t="str">
        <f t="shared" si="66"/>
        <v>FALSCH</v>
      </c>
      <c r="W381" s="112" t="b">
        <f>IF(N381&lt;&gt;"",IF(VLOOKUP(N381,Wbw_List,3)="e",IF(AND(#REF!="Ja",#REF!="Ja"),"both",IF(#REF!="Ja","figures",IF(#REF!="Ja","free"))),VLOOKUP(VLOOKUP(N381,Wbw_List,3),Disziplinen,3)))</f>
        <v>0</v>
      </c>
    </row>
    <row r="382" spans="1:23" ht="16.5" x14ac:dyDescent="0.3">
      <c r="A382" s="108">
        <v>373</v>
      </c>
      <c r="B382" s="95"/>
      <c r="C382" s="96"/>
      <c r="D382" s="94"/>
      <c r="E382" s="68"/>
      <c r="F382" s="69"/>
      <c r="G382" s="230"/>
      <c r="H382" s="237"/>
      <c r="I382" s="238"/>
      <c r="J382" s="126"/>
      <c r="K382" s="126"/>
      <c r="L382" s="126"/>
      <c r="M382" s="228"/>
      <c r="N382" s="214"/>
      <c r="O382" s="203"/>
      <c r="P382" s="209" t="str">
        <f>IF(H382&lt;&gt;"",VLOOKUP(H382,ListOfClubs,2,FALSE),"")</f>
        <v/>
      </c>
      <c r="Q382" s="107" t="str">
        <f>IF(I382&lt;&gt;"",VLOOKUP(I382,Verband,2,FALSE),"")</f>
        <v/>
      </c>
      <c r="R382" s="102" t="str">
        <f t="shared" si="58"/>
        <v/>
      </c>
      <c r="S382" s="110" t="b">
        <f t="shared" si="63"/>
        <v>0</v>
      </c>
      <c r="T382" s="111" t="str">
        <f t="shared" si="64"/>
        <v>FALSCH</v>
      </c>
      <c r="U382" s="111" t="str">
        <f t="shared" si="65"/>
        <v>FALSCH</v>
      </c>
      <c r="V382" s="111" t="str">
        <f t="shared" si="66"/>
        <v>FALSCH</v>
      </c>
      <c r="W382" s="112" t="b">
        <f>IF(N382&lt;&gt;"",IF(VLOOKUP(N382,Wbw_List,3)="e",IF(AND(#REF!="Ja",#REF!="Ja"),"both",IF(#REF!="Ja","figures",IF(#REF!="Ja","free"))),VLOOKUP(VLOOKUP(N382,Wbw_List,3),Disziplinen,3)))</f>
        <v>0</v>
      </c>
    </row>
    <row r="383" spans="1:23" ht="16.5" x14ac:dyDescent="0.3">
      <c r="A383" s="109">
        <v>374</v>
      </c>
      <c r="B383" s="95"/>
      <c r="C383" s="96"/>
      <c r="D383" s="94"/>
      <c r="E383" s="68"/>
      <c r="F383" s="69"/>
      <c r="G383" s="230"/>
      <c r="H383" s="237"/>
      <c r="I383" s="238"/>
      <c r="J383" s="126"/>
      <c r="K383" s="126"/>
      <c r="L383" s="126"/>
      <c r="M383" s="228"/>
      <c r="N383" s="214"/>
      <c r="O383" s="203"/>
      <c r="P383" s="209" t="str">
        <f>IF(H383&lt;&gt;"",VLOOKUP(H383,ListOfClubs,2,FALSE),"")</f>
        <v/>
      </c>
      <c r="Q383" s="107" t="str">
        <f>IF(I383&lt;&gt;"",VLOOKUP(I383,Verband,2,FALSE),"")</f>
        <v/>
      </c>
      <c r="R383" s="102" t="str">
        <f t="shared" si="58"/>
        <v/>
      </c>
      <c r="S383" s="110" t="b">
        <f t="shared" si="63"/>
        <v>0</v>
      </c>
      <c r="T383" s="111" t="str">
        <f t="shared" si="64"/>
        <v>FALSCH</v>
      </c>
      <c r="U383" s="111" t="str">
        <f t="shared" si="65"/>
        <v>FALSCH</v>
      </c>
      <c r="V383" s="111" t="str">
        <f t="shared" si="66"/>
        <v>FALSCH</v>
      </c>
      <c r="W383" s="112" t="b">
        <f>IF(N383&lt;&gt;"",IF(VLOOKUP(N383,Wbw_List,3)="e",IF(AND(#REF!="Ja",#REF!="Ja"),"both",IF(#REF!="Ja","figures",IF(#REF!="Ja","free"))),VLOOKUP(VLOOKUP(N383,Wbw_List,3),Disziplinen,3)))</f>
        <v>0</v>
      </c>
    </row>
    <row r="384" spans="1:23" ht="16.5" x14ac:dyDescent="0.3">
      <c r="A384" s="109">
        <v>375</v>
      </c>
      <c r="B384" s="95"/>
      <c r="C384" s="96"/>
      <c r="D384" s="94"/>
      <c r="E384" s="68"/>
      <c r="F384" s="69"/>
      <c r="G384" s="230"/>
      <c r="H384" s="237"/>
      <c r="I384" s="238"/>
      <c r="J384" s="126"/>
      <c r="K384" s="126"/>
      <c r="L384" s="126"/>
      <c r="M384" s="228"/>
      <c r="N384" s="214"/>
      <c r="O384" s="203"/>
      <c r="P384" s="209" t="str">
        <f>IF(H384&lt;&gt;"",VLOOKUP(H384,ListOfClubs,2,FALSE),"")</f>
        <v/>
      </c>
      <c r="Q384" s="107" t="str">
        <f>IF(I384&lt;&gt;"",VLOOKUP(I384,Verband,2,FALSE),"")</f>
        <v/>
      </c>
      <c r="R384" s="102" t="str">
        <f t="shared" si="58"/>
        <v/>
      </c>
      <c r="S384" s="110" t="b">
        <f t="shared" si="63"/>
        <v>0</v>
      </c>
      <c r="T384" s="111" t="str">
        <f t="shared" si="64"/>
        <v>FALSCH</v>
      </c>
      <c r="U384" s="111" t="str">
        <f t="shared" si="65"/>
        <v>FALSCH</v>
      </c>
      <c r="V384" s="111" t="str">
        <f t="shared" si="66"/>
        <v>FALSCH</v>
      </c>
      <c r="W384" s="112" t="b">
        <f>IF(N384&lt;&gt;"",IF(VLOOKUP(N384,Wbw_List,3)="e",IF(AND(#REF!="Ja",#REF!="Ja"),"both",IF(#REF!="Ja","figures",IF(#REF!="Ja","free"))),VLOOKUP(VLOOKUP(N384,Wbw_List,3),Disziplinen,3)))</f>
        <v>0</v>
      </c>
    </row>
    <row r="385" spans="1:23" ht="16.5" x14ac:dyDescent="0.3">
      <c r="A385" s="108">
        <v>376</v>
      </c>
      <c r="B385" s="95"/>
      <c r="C385" s="96"/>
      <c r="D385" s="94"/>
      <c r="E385" s="68"/>
      <c r="F385" s="69"/>
      <c r="G385" s="230"/>
      <c r="H385" s="237"/>
      <c r="I385" s="238"/>
      <c r="J385" s="126"/>
      <c r="K385" s="126"/>
      <c r="L385" s="126"/>
      <c r="M385" s="228"/>
      <c r="N385" s="214"/>
      <c r="O385" s="203"/>
      <c r="P385" s="209" t="str">
        <f>IF(H385&lt;&gt;"",VLOOKUP(H385,ListOfClubs,2,FALSE),"")</f>
        <v/>
      </c>
      <c r="Q385" s="107" t="str">
        <f>IF(I385&lt;&gt;"",VLOOKUP(I385,Verband,2,FALSE),"")</f>
        <v/>
      </c>
      <c r="R385" s="102" t="str">
        <f t="shared" si="58"/>
        <v/>
      </c>
      <c r="S385" s="110" t="b">
        <f t="shared" si="63"/>
        <v>0</v>
      </c>
      <c r="T385" s="111" t="str">
        <f t="shared" si="64"/>
        <v>FALSCH</v>
      </c>
      <c r="U385" s="111" t="str">
        <f t="shared" si="65"/>
        <v>FALSCH</v>
      </c>
      <c r="V385" s="111" t="str">
        <f t="shared" si="66"/>
        <v>FALSCH</v>
      </c>
      <c r="W385" s="112" t="b">
        <f>IF(N385&lt;&gt;"",IF(VLOOKUP(N385,Wbw_List,3)="e",IF(AND(#REF!="Ja",#REF!="Ja"),"both",IF(#REF!="Ja","figures",IF(#REF!="Ja","free"))),VLOOKUP(VLOOKUP(N385,Wbw_List,3),Disziplinen,3)))</f>
        <v>0</v>
      </c>
    </row>
    <row r="386" spans="1:23" ht="16.5" x14ac:dyDescent="0.3">
      <c r="A386" s="109">
        <v>377</v>
      </c>
      <c r="B386" s="95"/>
      <c r="C386" s="96"/>
      <c r="D386" s="94"/>
      <c r="E386" s="68"/>
      <c r="F386" s="69"/>
      <c r="G386" s="230"/>
      <c r="H386" s="237"/>
      <c r="I386" s="238"/>
      <c r="J386" s="126"/>
      <c r="K386" s="126"/>
      <c r="L386" s="126"/>
      <c r="M386" s="228"/>
      <c r="N386" s="214"/>
      <c r="O386" s="203"/>
      <c r="P386" s="209" t="str">
        <f>IF(H386&lt;&gt;"",VLOOKUP(H386,ListOfClubs,2,FALSE),"")</f>
        <v/>
      </c>
      <c r="Q386" s="107" t="str">
        <f>IF(I386&lt;&gt;"",VLOOKUP(I386,Verband,2,FALSE),"")</f>
        <v/>
      </c>
      <c r="R386" s="102" t="str">
        <f t="shared" si="58"/>
        <v/>
      </c>
      <c r="S386" s="110" t="b">
        <f t="shared" ref="S386:S407" si="67">IF(N384&lt;&gt;"",VLOOKUP(N384,Wbw_List,5))</f>
        <v>0</v>
      </c>
      <c r="T386" s="111" t="str">
        <f>IF(E384&lt;&gt;"",F384&amp;" "&amp;E384,"FALSCH")</f>
        <v>FALSCH</v>
      </c>
      <c r="U386" s="111" t="str">
        <f>IF(H384&lt;&gt;"",IFERROR(VLOOKUP(H384,ListOfClubs,1,FALSE),H384),"FALSCH")</f>
        <v>FALSCH</v>
      </c>
      <c r="V386" s="111" t="str">
        <f>IF(I384&lt;&gt;"",I384,"FALSCH")</f>
        <v>FALSCH</v>
      </c>
      <c r="W386" s="112" t="b">
        <f>IF(N384&lt;&gt;"",IF(VLOOKUP(N384,Wbw_List,3)="e",IF(AND(#REF!="Ja",#REF!="Ja"),"both",IF(#REF!="Ja","figures",IF(#REF!="Ja","free"))),VLOOKUP(VLOOKUP(N384,Wbw_List,3),Disziplinen,3)))</f>
        <v>0</v>
      </c>
    </row>
    <row r="387" spans="1:23" ht="16.5" x14ac:dyDescent="0.3">
      <c r="A387" s="109">
        <v>378</v>
      </c>
      <c r="B387" s="95"/>
      <c r="C387" s="96"/>
      <c r="D387" s="94"/>
      <c r="E387" s="68"/>
      <c r="F387" s="69"/>
      <c r="G387" s="230"/>
      <c r="H387" s="237"/>
      <c r="I387" s="238"/>
      <c r="J387" s="126"/>
      <c r="K387" s="126"/>
      <c r="L387" s="126"/>
      <c r="M387" s="228"/>
      <c r="N387" s="214"/>
      <c r="O387" s="203"/>
      <c r="P387" s="209" t="str">
        <f>IF(H387&lt;&gt;"",VLOOKUP(H387,ListOfClubs,2,FALSE),"")</f>
        <v/>
      </c>
      <c r="Q387" s="107" t="str">
        <f>IF(I387&lt;&gt;"",VLOOKUP(I387,Verband,2,FALSE),"")</f>
        <v/>
      </c>
      <c r="R387" s="102" t="str">
        <f t="shared" si="58"/>
        <v/>
      </c>
      <c r="S387" s="110" t="b">
        <f t="shared" si="67"/>
        <v>0</v>
      </c>
      <c r="T387" s="111" t="str">
        <f>IF(E385&lt;&gt;"",F385&amp;" "&amp;E385,"FALSCH")</f>
        <v>FALSCH</v>
      </c>
      <c r="U387" s="111" t="str">
        <f>IF(H385&lt;&gt;"",IFERROR(VLOOKUP(H385,ListOfClubs,1,FALSE),H385),"FALSCH")</f>
        <v>FALSCH</v>
      </c>
      <c r="V387" s="111" t="str">
        <f>IF(I385&lt;&gt;"",I385,"FALSCH")</f>
        <v>FALSCH</v>
      </c>
      <c r="W387" s="112" t="b">
        <f>IF(N385&lt;&gt;"",IF(VLOOKUP(N385,Wbw_List,3)="e",IF(AND(#REF!="Ja",#REF!="Ja"),"both",IF(#REF!="Ja","figures",IF(#REF!="Ja","free"))),VLOOKUP(VLOOKUP(N385,Wbw_List,3),Disziplinen,3)))</f>
        <v>0</v>
      </c>
    </row>
    <row r="388" spans="1:23" ht="16.5" x14ac:dyDescent="0.3">
      <c r="A388" s="108">
        <v>379</v>
      </c>
      <c r="B388" s="95"/>
      <c r="C388" s="96"/>
      <c r="D388" s="94"/>
      <c r="E388" s="68"/>
      <c r="F388" s="69"/>
      <c r="G388" s="230"/>
      <c r="H388" s="237"/>
      <c r="I388" s="238"/>
      <c r="J388" s="126"/>
      <c r="K388" s="126"/>
      <c r="L388" s="126"/>
      <c r="M388" s="228"/>
      <c r="N388" s="214"/>
      <c r="O388" s="203"/>
      <c r="P388" s="209" t="str">
        <f>IF(H388&lt;&gt;"",VLOOKUP(H388,ListOfClubs,2,FALSE),"")</f>
        <v/>
      </c>
      <c r="Q388" s="107" t="str">
        <f>IF(I388&lt;&gt;"",VLOOKUP(I388,Verband,2,FALSE),"")</f>
        <v/>
      </c>
      <c r="R388" s="102" t="str">
        <f t="shared" si="58"/>
        <v/>
      </c>
      <c r="S388" s="110" t="b">
        <f t="shared" si="67"/>
        <v>0</v>
      </c>
      <c r="T388" s="111" t="str">
        <f>IF(E386&lt;&gt;"",F386&amp;" "&amp;E386,"FALSCH")</f>
        <v>FALSCH</v>
      </c>
      <c r="U388" s="111" t="str">
        <f>IF(H386&lt;&gt;"",IFERROR(VLOOKUP(H386,ListOfClubs,1,FALSE),H386),"FALSCH")</f>
        <v>FALSCH</v>
      </c>
      <c r="V388" s="111" t="str">
        <f>IF(I386&lt;&gt;"",I386,"FALSCH")</f>
        <v>FALSCH</v>
      </c>
      <c r="W388" s="112" t="b">
        <f>IF(N386&lt;&gt;"",IF(VLOOKUP(N386,Wbw_List,3)="e",IF(AND(#REF!="Ja",#REF!="Ja"),"both",IF(#REF!="Ja","figures",IF(#REF!="Ja","free"))),VLOOKUP(VLOOKUP(N386,Wbw_List,3),Disziplinen,3)))</f>
        <v>0</v>
      </c>
    </row>
    <row r="389" spans="1:23" ht="16.5" x14ac:dyDescent="0.3">
      <c r="A389" s="109">
        <v>380</v>
      </c>
      <c r="B389" s="95"/>
      <c r="C389" s="96"/>
      <c r="D389" s="94"/>
      <c r="E389" s="68"/>
      <c r="F389" s="69"/>
      <c r="G389" s="230"/>
      <c r="H389" s="237"/>
      <c r="I389" s="238"/>
      <c r="J389" s="126"/>
      <c r="K389" s="126"/>
      <c r="L389" s="126"/>
      <c r="M389" s="228"/>
      <c r="N389" s="214"/>
      <c r="O389" s="203"/>
      <c r="P389" s="209" t="str">
        <f>IF(H389&lt;&gt;"",VLOOKUP(H389,ListOfClubs,2,FALSE),"")</f>
        <v/>
      </c>
      <c r="Q389" s="107" t="str">
        <f>IF(I389&lt;&gt;"",VLOOKUP(I389,Verband,2,FALSE),"")</f>
        <v/>
      </c>
      <c r="R389" s="102" t="str">
        <f t="shared" si="58"/>
        <v/>
      </c>
      <c r="S389" s="110" t="b">
        <f t="shared" si="67"/>
        <v>0</v>
      </c>
      <c r="T389" s="111" t="str">
        <f>IF(E387&lt;&gt;"",F387&amp;" "&amp;E387,"FALSCH")</f>
        <v>FALSCH</v>
      </c>
      <c r="U389" s="111" t="str">
        <f>IF(H387&lt;&gt;"",IFERROR(VLOOKUP(H387,ListOfClubs,1,FALSE),H387),"FALSCH")</f>
        <v>FALSCH</v>
      </c>
      <c r="V389" s="111" t="str">
        <f>IF(I387&lt;&gt;"",I387,"FALSCH")</f>
        <v>FALSCH</v>
      </c>
      <c r="W389" s="112" t="b">
        <f>IF(N387&lt;&gt;"",IF(VLOOKUP(N387,Wbw_List,3)="e",IF(AND(#REF!="Ja",#REF!="Ja"),"both",IF(#REF!="Ja","figures",IF(#REF!="Ja","free"))),VLOOKUP(VLOOKUP(N387,Wbw_List,3),Disziplinen,3)))</f>
        <v>0</v>
      </c>
    </row>
    <row r="390" spans="1:23" ht="16.5" x14ac:dyDescent="0.3">
      <c r="A390" s="109">
        <v>381</v>
      </c>
      <c r="B390" s="95"/>
      <c r="C390" s="96"/>
      <c r="D390" s="94"/>
      <c r="E390" s="68"/>
      <c r="F390" s="69"/>
      <c r="G390" s="230"/>
      <c r="H390" s="237"/>
      <c r="I390" s="238"/>
      <c r="J390" s="126"/>
      <c r="K390" s="126"/>
      <c r="L390" s="126"/>
      <c r="M390" s="228"/>
      <c r="N390" s="214"/>
      <c r="O390" s="203"/>
      <c r="P390" s="209" t="str">
        <f>IF(H390&lt;&gt;"",VLOOKUP(H390,ListOfClubs,2,FALSE),"")</f>
        <v/>
      </c>
      <c r="Q390" s="107" t="str">
        <f>IF(I390&lt;&gt;"",VLOOKUP(I390,Verband,2,FALSE),"")</f>
        <v/>
      </c>
      <c r="R390" s="102" t="str">
        <f t="shared" si="58"/>
        <v/>
      </c>
      <c r="S390" s="110" t="b">
        <f t="shared" si="67"/>
        <v>0</v>
      </c>
      <c r="T390" s="111" t="str">
        <f>IF(E388&lt;&gt;"",F388&amp;" "&amp;E388,"FALSCH")</f>
        <v>FALSCH</v>
      </c>
      <c r="U390" s="111" t="str">
        <f>IF(H388&lt;&gt;"",IFERROR(VLOOKUP(H388,ListOfClubs,1,FALSE),H388),"FALSCH")</f>
        <v>FALSCH</v>
      </c>
      <c r="V390" s="111" t="str">
        <f>IF(I388&lt;&gt;"",I388,"FALSCH")</f>
        <v>FALSCH</v>
      </c>
      <c r="W390" s="112" t="b">
        <f>IF(N388&lt;&gt;"",IF(VLOOKUP(N388,Wbw_List,3)="e",IF(AND(#REF!="Ja",#REF!="Ja"),"both",IF(#REF!="Ja","figures",IF(#REF!="Ja","free"))),VLOOKUP(VLOOKUP(N388,Wbw_List,3),Disziplinen,3)))</f>
        <v>0</v>
      </c>
    </row>
    <row r="391" spans="1:23" ht="16.5" x14ac:dyDescent="0.3">
      <c r="A391" s="108">
        <v>382</v>
      </c>
      <c r="B391" s="95"/>
      <c r="C391" s="96"/>
      <c r="D391" s="94"/>
      <c r="E391" s="68"/>
      <c r="F391" s="69"/>
      <c r="G391" s="230"/>
      <c r="H391" s="237"/>
      <c r="I391" s="238"/>
      <c r="J391" s="126"/>
      <c r="K391" s="126"/>
      <c r="L391" s="126"/>
      <c r="M391" s="228"/>
      <c r="N391" s="214"/>
      <c r="O391" s="203"/>
      <c r="P391" s="209" t="str">
        <f>IF(H391&lt;&gt;"",VLOOKUP(H391,ListOfClubs,2,FALSE),"")</f>
        <v/>
      </c>
      <c r="Q391" s="107" t="str">
        <f>IF(I391&lt;&gt;"",VLOOKUP(I391,Verband,2,FALSE),"")</f>
        <v/>
      </c>
      <c r="R391" s="102" t="str">
        <f t="shared" si="58"/>
        <v/>
      </c>
      <c r="S391" s="110" t="b">
        <f t="shared" si="67"/>
        <v>0</v>
      </c>
      <c r="T391" s="111" t="str">
        <f>IF(E389&lt;&gt;"",F389&amp;" "&amp;E389,"FALSCH")</f>
        <v>FALSCH</v>
      </c>
      <c r="U391" s="111" t="str">
        <f>IF(H389&lt;&gt;"",IFERROR(VLOOKUP(H389,ListOfClubs,1,FALSE),H389),"FALSCH")</f>
        <v>FALSCH</v>
      </c>
      <c r="V391" s="111" t="str">
        <f>IF(I389&lt;&gt;"",I389,"FALSCH")</f>
        <v>FALSCH</v>
      </c>
      <c r="W391" s="112" t="b">
        <f>IF(N389&lt;&gt;"",IF(VLOOKUP(N389,Wbw_List,3)="e",IF(AND(#REF!="Ja",#REF!="Ja"),"both",IF(#REF!="Ja","figures",IF(#REF!="Ja","free"))),VLOOKUP(VLOOKUP(N389,Wbw_List,3),Disziplinen,3)))</f>
        <v>0</v>
      </c>
    </row>
    <row r="392" spans="1:23" ht="16.5" x14ac:dyDescent="0.3">
      <c r="A392" s="109">
        <v>383</v>
      </c>
      <c r="B392" s="95"/>
      <c r="C392" s="96"/>
      <c r="D392" s="94"/>
      <c r="E392" s="68"/>
      <c r="F392" s="69"/>
      <c r="G392" s="230"/>
      <c r="H392" s="237"/>
      <c r="I392" s="238"/>
      <c r="J392" s="126"/>
      <c r="K392" s="126"/>
      <c r="L392" s="126"/>
      <c r="M392" s="228"/>
      <c r="N392" s="214"/>
      <c r="O392" s="203"/>
      <c r="P392" s="209" t="str">
        <f>IF(H392&lt;&gt;"",VLOOKUP(H392,ListOfClubs,2,FALSE),"")</f>
        <v/>
      </c>
      <c r="Q392" s="107" t="str">
        <f>IF(I392&lt;&gt;"",VLOOKUP(I392,Verband,2,FALSE),"")</f>
        <v/>
      </c>
      <c r="R392" s="102" t="str">
        <f t="shared" si="58"/>
        <v/>
      </c>
      <c r="S392" s="110" t="b">
        <f t="shared" si="67"/>
        <v>0</v>
      </c>
      <c r="T392" s="111" t="str">
        <f>IF(E390&lt;&gt;"",F390&amp;" "&amp;E390,"FALSCH")</f>
        <v>FALSCH</v>
      </c>
      <c r="U392" s="111" t="str">
        <f>IF(H390&lt;&gt;"",IFERROR(VLOOKUP(H390,ListOfClubs,1,FALSE),H390),"FALSCH")</f>
        <v>FALSCH</v>
      </c>
      <c r="V392" s="111" t="str">
        <f>IF(I390&lt;&gt;"",I390,"FALSCH")</f>
        <v>FALSCH</v>
      </c>
      <c r="W392" s="112" t="b">
        <f>IF(N390&lt;&gt;"",IF(VLOOKUP(N390,Wbw_List,3)="e",IF(AND(#REF!="Ja",#REF!="Ja"),"both",IF(#REF!="Ja","figures",IF(#REF!="Ja","free"))),VLOOKUP(VLOOKUP(N390,Wbw_List,3),Disziplinen,3)))</f>
        <v>0</v>
      </c>
    </row>
    <row r="393" spans="1:23" ht="16.5" x14ac:dyDescent="0.3">
      <c r="A393" s="109">
        <v>384</v>
      </c>
      <c r="B393" s="95"/>
      <c r="C393" s="96"/>
      <c r="D393" s="94"/>
      <c r="E393" s="68"/>
      <c r="F393" s="69"/>
      <c r="G393" s="230"/>
      <c r="H393" s="237"/>
      <c r="I393" s="238"/>
      <c r="J393" s="126"/>
      <c r="K393" s="126"/>
      <c r="L393" s="126"/>
      <c r="M393" s="228"/>
      <c r="N393" s="214"/>
      <c r="O393" s="203"/>
      <c r="P393" s="209" t="str">
        <f>IF(H393&lt;&gt;"",VLOOKUP(H393,ListOfClubs,2,FALSE),"")</f>
        <v/>
      </c>
      <c r="Q393" s="107" t="str">
        <f>IF(I393&lt;&gt;"",VLOOKUP(I393,Verband,2,FALSE),"")</f>
        <v/>
      </c>
      <c r="R393" s="102" t="str">
        <f t="shared" si="58"/>
        <v/>
      </c>
      <c r="S393" s="110" t="b">
        <f t="shared" si="67"/>
        <v>0</v>
      </c>
      <c r="T393" s="111" t="str">
        <f>IF(E391&lt;&gt;"",F391&amp;" "&amp;E391,"FALSCH")</f>
        <v>FALSCH</v>
      </c>
      <c r="U393" s="111" t="str">
        <f>IF(H391&lt;&gt;"",IFERROR(VLOOKUP(H391,ListOfClubs,1,FALSE),H391),"FALSCH")</f>
        <v>FALSCH</v>
      </c>
      <c r="V393" s="111" t="str">
        <f>IF(I391&lt;&gt;"",I391,"FALSCH")</f>
        <v>FALSCH</v>
      </c>
      <c r="W393" s="112" t="b">
        <f>IF(N391&lt;&gt;"",IF(VLOOKUP(N391,Wbw_List,3)="e",IF(AND(#REF!="Ja",#REF!="Ja"),"both",IF(#REF!="Ja","figures",IF(#REF!="Ja","free"))),VLOOKUP(VLOOKUP(N391,Wbw_List,3),Disziplinen,3)))</f>
        <v>0</v>
      </c>
    </row>
    <row r="394" spans="1:23" ht="16.5" x14ac:dyDescent="0.3">
      <c r="A394" s="108">
        <v>385</v>
      </c>
      <c r="B394" s="95"/>
      <c r="C394" s="96"/>
      <c r="D394" s="94"/>
      <c r="E394" s="68"/>
      <c r="F394" s="69"/>
      <c r="G394" s="230"/>
      <c r="H394" s="237"/>
      <c r="I394" s="238"/>
      <c r="J394" s="126"/>
      <c r="K394" s="126"/>
      <c r="L394" s="126"/>
      <c r="M394" s="228"/>
      <c r="N394" s="214"/>
      <c r="O394" s="203"/>
      <c r="P394" s="209" t="str">
        <f>IF(H394&lt;&gt;"",VLOOKUP(H394,ListOfClubs,2,FALSE),"")</f>
        <v/>
      </c>
      <c r="Q394" s="107" t="str">
        <f>IF(I394&lt;&gt;"",VLOOKUP(I394,Verband,2,FALSE),"")</f>
        <v/>
      </c>
      <c r="R394" s="102" t="str">
        <f t="shared" si="58"/>
        <v/>
      </c>
      <c r="S394" s="110" t="b">
        <f t="shared" si="67"/>
        <v>0</v>
      </c>
      <c r="T394" s="111" t="str">
        <f>IF(E392&lt;&gt;"",F392&amp;" "&amp;E392,"FALSCH")</f>
        <v>FALSCH</v>
      </c>
      <c r="U394" s="111" t="str">
        <f>IF(H392&lt;&gt;"",IFERROR(VLOOKUP(H392,ListOfClubs,1,FALSE),H392),"FALSCH")</f>
        <v>FALSCH</v>
      </c>
      <c r="V394" s="111" t="str">
        <f>IF(I392&lt;&gt;"",I392,"FALSCH")</f>
        <v>FALSCH</v>
      </c>
      <c r="W394" s="112" t="b">
        <f>IF(N392&lt;&gt;"",IF(VLOOKUP(N392,Wbw_List,3)="e",IF(AND(#REF!="Ja",#REF!="Ja"),"both",IF(#REF!="Ja","figures",IF(#REF!="Ja","free"))),VLOOKUP(VLOOKUP(N392,Wbw_List,3),Disziplinen,3)))</f>
        <v>0</v>
      </c>
    </row>
    <row r="395" spans="1:23" ht="16.5" x14ac:dyDescent="0.3">
      <c r="A395" s="109">
        <v>386</v>
      </c>
      <c r="B395" s="95"/>
      <c r="C395" s="96"/>
      <c r="D395" s="94"/>
      <c r="E395" s="68"/>
      <c r="F395" s="69"/>
      <c r="G395" s="230"/>
      <c r="H395" s="237"/>
      <c r="I395" s="238"/>
      <c r="J395" s="126"/>
      <c r="K395" s="126"/>
      <c r="L395" s="126"/>
      <c r="M395" s="228"/>
      <c r="N395" s="214"/>
      <c r="O395" s="203"/>
      <c r="P395" s="209" t="str">
        <f>IF(H395&lt;&gt;"",VLOOKUP(H395,ListOfClubs,2,FALSE),"")</f>
        <v/>
      </c>
      <c r="Q395" s="107" t="str">
        <f>IF(I395&lt;&gt;"",VLOOKUP(I395,Verband,2,FALSE),"")</f>
        <v/>
      </c>
      <c r="R395" s="102" t="str">
        <f t="shared" si="58"/>
        <v/>
      </c>
      <c r="S395" s="110" t="b">
        <f t="shared" si="67"/>
        <v>0</v>
      </c>
      <c r="T395" s="111" t="str">
        <f>IF(E393&lt;&gt;"",F393&amp;" "&amp;E393,"FALSCH")</f>
        <v>FALSCH</v>
      </c>
      <c r="U395" s="111" t="str">
        <f>IF(H393&lt;&gt;"",IFERROR(VLOOKUP(H393,ListOfClubs,1,FALSE),H393),"FALSCH")</f>
        <v>FALSCH</v>
      </c>
      <c r="V395" s="111" t="str">
        <f>IF(I393&lt;&gt;"",I393,"FALSCH")</f>
        <v>FALSCH</v>
      </c>
      <c r="W395" s="112" t="b">
        <f>IF(N393&lt;&gt;"",IF(VLOOKUP(N393,Wbw_List,3)="e",IF(AND(#REF!="Ja",#REF!="Ja"),"both",IF(#REF!="Ja","figures",IF(#REF!="Ja","free"))),VLOOKUP(VLOOKUP(N393,Wbw_List,3),Disziplinen,3)))</f>
        <v>0</v>
      </c>
    </row>
    <row r="396" spans="1:23" ht="16.5" x14ac:dyDescent="0.3">
      <c r="A396" s="109">
        <v>387</v>
      </c>
      <c r="B396" s="95"/>
      <c r="C396" s="96"/>
      <c r="D396" s="94"/>
      <c r="E396" s="68"/>
      <c r="F396" s="69"/>
      <c r="G396" s="230"/>
      <c r="H396" s="237"/>
      <c r="I396" s="238"/>
      <c r="J396" s="126"/>
      <c r="K396" s="126"/>
      <c r="L396" s="126"/>
      <c r="M396" s="228"/>
      <c r="N396" s="214"/>
      <c r="O396" s="203"/>
      <c r="P396" s="209" t="str">
        <f>IF(H396&lt;&gt;"",VLOOKUP(H396,ListOfClubs,2,FALSE),"")</f>
        <v/>
      </c>
      <c r="Q396" s="107" t="str">
        <f>IF(I396&lt;&gt;"",VLOOKUP(I396,Verband,2,FALSE),"")</f>
        <v/>
      </c>
      <c r="R396" s="102" t="str">
        <f t="shared" si="58"/>
        <v/>
      </c>
      <c r="S396" s="110" t="b">
        <f t="shared" si="67"/>
        <v>0</v>
      </c>
      <c r="T396" s="111" t="str">
        <f>IF(E394&lt;&gt;"",F394&amp;" "&amp;E394,"FALSCH")</f>
        <v>FALSCH</v>
      </c>
      <c r="U396" s="111" t="str">
        <f>IF(H394&lt;&gt;"",IFERROR(VLOOKUP(H394,ListOfClubs,1,FALSE),H394),"FALSCH")</f>
        <v>FALSCH</v>
      </c>
      <c r="V396" s="111" t="str">
        <f>IF(I394&lt;&gt;"",I394,"FALSCH")</f>
        <v>FALSCH</v>
      </c>
      <c r="W396" s="112" t="b">
        <f>IF(N394&lt;&gt;"",IF(VLOOKUP(N394,Wbw_List,3)="e",IF(AND(#REF!="Ja",#REF!="Ja"),"both",IF(#REF!="Ja","figures",IF(#REF!="Ja","free"))),VLOOKUP(VLOOKUP(N394,Wbw_List,3),Disziplinen,3)))</f>
        <v>0</v>
      </c>
    </row>
    <row r="397" spans="1:23" ht="16.5" x14ac:dyDescent="0.3">
      <c r="A397" s="108">
        <v>388</v>
      </c>
      <c r="B397" s="95"/>
      <c r="C397" s="96"/>
      <c r="D397" s="94"/>
      <c r="E397" s="68"/>
      <c r="F397" s="69"/>
      <c r="G397" s="230"/>
      <c r="H397" s="237"/>
      <c r="I397" s="238"/>
      <c r="J397" s="126"/>
      <c r="K397" s="126"/>
      <c r="L397" s="126"/>
      <c r="M397" s="228"/>
      <c r="N397" s="214"/>
      <c r="O397" s="203"/>
      <c r="P397" s="209" t="str">
        <f>IF(H397&lt;&gt;"",VLOOKUP(H397,ListOfClubs,2,FALSE),"")</f>
        <v/>
      </c>
      <c r="Q397" s="107" t="str">
        <f>IF(I397&lt;&gt;"",VLOOKUP(I397,Verband,2,FALSE),"")</f>
        <v/>
      </c>
      <c r="R397" s="102" t="str">
        <f t="shared" si="58"/>
        <v/>
      </c>
      <c r="S397" s="110" t="b">
        <f t="shared" si="67"/>
        <v>0</v>
      </c>
      <c r="T397" s="111" t="str">
        <f>IF(E395&lt;&gt;"",F395&amp;" "&amp;E395,"FALSCH")</f>
        <v>FALSCH</v>
      </c>
      <c r="U397" s="111" t="str">
        <f>IF(H395&lt;&gt;"",IFERROR(VLOOKUP(H395,ListOfClubs,1,FALSE),H395),"FALSCH")</f>
        <v>FALSCH</v>
      </c>
      <c r="V397" s="111" t="str">
        <f>IF(I395&lt;&gt;"",I395,"FALSCH")</f>
        <v>FALSCH</v>
      </c>
      <c r="W397" s="112" t="b">
        <f>IF(N395&lt;&gt;"",IF(VLOOKUP(N395,Wbw_List,3)="e",IF(AND(#REF!="Ja",#REF!="Ja"),"both",IF(#REF!="Ja","figures",IF(#REF!="Ja","free"))),VLOOKUP(VLOOKUP(N395,Wbw_List,3),Disziplinen,3)))</f>
        <v>0</v>
      </c>
    </row>
    <row r="398" spans="1:23" ht="16.5" x14ac:dyDescent="0.3">
      <c r="A398" s="109">
        <v>389</v>
      </c>
      <c r="B398" s="95"/>
      <c r="C398" s="96"/>
      <c r="D398" s="94"/>
      <c r="E398" s="68"/>
      <c r="F398" s="69"/>
      <c r="G398" s="230"/>
      <c r="H398" s="237"/>
      <c r="I398" s="238"/>
      <c r="J398" s="126"/>
      <c r="K398" s="126"/>
      <c r="L398" s="126"/>
      <c r="M398" s="228"/>
      <c r="N398" s="214"/>
      <c r="O398" s="203"/>
      <c r="P398" s="209" t="str">
        <f>IF(H398&lt;&gt;"",VLOOKUP(H398,ListOfClubs,2,FALSE),"")</f>
        <v/>
      </c>
      <c r="Q398" s="107" t="str">
        <f>IF(I398&lt;&gt;"",VLOOKUP(I398,Verband,2,FALSE),"")</f>
        <v/>
      </c>
      <c r="R398" s="102" t="str">
        <f t="shared" si="58"/>
        <v/>
      </c>
      <c r="S398" s="110" t="b">
        <f t="shared" si="67"/>
        <v>0</v>
      </c>
      <c r="T398" s="111" t="str">
        <f>IF(E396&lt;&gt;"",F396&amp;" "&amp;E396,"FALSCH")</f>
        <v>FALSCH</v>
      </c>
      <c r="U398" s="111" t="str">
        <f>IF(H396&lt;&gt;"",IFERROR(VLOOKUP(H396,ListOfClubs,1,FALSE),H396),"FALSCH")</f>
        <v>FALSCH</v>
      </c>
      <c r="V398" s="111" t="str">
        <f>IF(I396&lt;&gt;"",I396,"FALSCH")</f>
        <v>FALSCH</v>
      </c>
      <c r="W398" s="112" t="b">
        <f>IF(N396&lt;&gt;"",IF(VLOOKUP(N396,Wbw_List,3)="e",IF(AND(#REF!="Ja",#REF!="Ja"),"both",IF(#REF!="Ja","figures",IF(#REF!="Ja","free"))),VLOOKUP(VLOOKUP(N396,Wbw_List,3),Disziplinen,3)))</f>
        <v>0</v>
      </c>
    </row>
    <row r="399" spans="1:23" ht="16.5" x14ac:dyDescent="0.3">
      <c r="A399" s="109">
        <v>390</v>
      </c>
      <c r="B399" s="95"/>
      <c r="C399" s="96"/>
      <c r="D399" s="94"/>
      <c r="E399" s="68"/>
      <c r="F399" s="69"/>
      <c r="G399" s="230"/>
      <c r="H399" s="237"/>
      <c r="I399" s="238"/>
      <c r="J399" s="126"/>
      <c r="K399" s="126"/>
      <c r="L399" s="126"/>
      <c r="M399" s="228"/>
      <c r="N399" s="214"/>
      <c r="O399" s="203"/>
      <c r="P399" s="209" t="str">
        <f>IF(H399&lt;&gt;"",VLOOKUP(H399,ListOfClubs,2,FALSE),"")</f>
        <v/>
      </c>
      <c r="Q399" s="107" t="str">
        <f>IF(I399&lt;&gt;"",VLOOKUP(I399,Verband,2,FALSE),"")</f>
        <v/>
      </c>
      <c r="R399" s="102" t="str">
        <f t="shared" si="58"/>
        <v/>
      </c>
      <c r="S399" s="110" t="b">
        <f t="shared" si="67"/>
        <v>0</v>
      </c>
      <c r="T399" s="111" t="str">
        <f>IF(E397&lt;&gt;"",F397&amp;" "&amp;E397,"FALSCH")</f>
        <v>FALSCH</v>
      </c>
      <c r="U399" s="111" t="str">
        <f>IF(H397&lt;&gt;"",IFERROR(VLOOKUP(H397,ListOfClubs,1,FALSE),H397),"FALSCH")</f>
        <v>FALSCH</v>
      </c>
      <c r="V399" s="111" t="str">
        <f>IF(I397&lt;&gt;"",I397,"FALSCH")</f>
        <v>FALSCH</v>
      </c>
      <c r="W399" s="112" t="b">
        <f>IF(N397&lt;&gt;"",IF(VLOOKUP(N397,Wbw_List,3)="e",IF(AND(#REF!="Ja",#REF!="Ja"),"both",IF(#REF!="Ja","figures",IF(#REF!="Ja","free"))),VLOOKUP(VLOOKUP(N397,Wbw_List,3),Disziplinen,3)))</f>
        <v>0</v>
      </c>
    </row>
    <row r="400" spans="1:23" ht="16.5" x14ac:dyDescent="0.3">
      <c r="A400" s="108">
        <v>391</v>
      </c>
      <c r="B400" s="95"/>
      <c r="C400" s="96"/>
      <c r="D400" s="94"/>
      <c r="E400" s="68"/>
      <c r="F400" s="69"/>
      <c r="G400" s="230"/>
      <c r="H400" s="237"/>
      <c r="I400" s="238"/>
      <c r="J400" s="126"/>
      <c r="K400" s="126"/>
      <c r="L400" s="126"/>
      <c r="M400" s="228"/>
      <c r="N400" s="214"/>
      <c r="O400" s="203"/>
      <c r="P400" s="209" t="str">
        <f>IF(H400&lt;&gt;"",VLOOKUP(H400,ListOfClubs,2,FALSE),"")</f>
        <v/>
      </c>
      <c r="Q400" s="107" t="str">
        <f>IF(I400&lt;&gt;"",VLOOKUP(I400,Verband,2,FALSE),"")</f>
        <v/>
      </c>
      <c r="R400" s="102" t="str">
        <f t="shared" si="58"/>
        <v/>
      </c>
      <c r="S400" s="110" t="b">
        <f t="shared" si="67"/>
        <v>0</v>
      </c>
      <c r="T400" s="111" t="str">
        <f>IF(E398&lt;&gt;"",F398&amp;" "&amp;E398,"FALSCH")</f>
        <v>FALSCH</v>
      </c>
      <c r="U400" s="111" t="str">
        <f>IF(H398&lt;&gt;"",IFERROR(VLOOKUP(H398,ListOfClubs,1,FALSE),H398),"FALSCH")</f>
        <v>FALSCH</v>
      </c>
      <c r="V400" s="111" t="str">
        <f>IF(I398&lt;&gt;"",I398,"FALSCH")</f>
        <v>FALSCH</v>
      </c>
      <c r="W400" s="112" t="b">
        <f>IF(N398&lt;&gt;"",IF(VLOOKUP(N398,Wbw_List,3)="e",IF(AND(#REF!="Ja",#REF!="Ja"),"both",IF(#REF!="Ja","figures",IF(#REF!="Ja","free"))),VLOOKUP(VLOOKUP(N398,Wbw_List,3),Disziplinen,3)))</f>
        <v>0</v>
      </c>
    </row>
    <row r="401" spans="1:23" ht="16.5" x14ac:dyDescent="0.3">
      <c r="A401" s="109">
        <v>392</v>
      </c>
      <c r="B401" s="95"/>
      <c r="C401" s="96"/>
      <c r="D401" s="94"/>
      <c r="E401" s="68"/>
      <c r="F401" s="69"/>
      <c r="G401" s="230"/>
      <c r="H401" s="237"/>
      <c r="I401" s="238"/>
      <c r="J401" s="126"/>
      <c r="K401" s="126"/>
      <c r="L401" s="126"/>
      <c r="M401" s="228"/>
      <c r="N401" s="214"/>
      <c r="O401" s="203"/>
      <c r="P401" s="209" t="str">
        <f>IF(H401&lt;&gt;"",VLOOKUP(H401,ListOfClubs,2,FALSE),"")</f>
        <v/>
      </c>
      <c r="Q401" s="107" t="str">
        <f>IF(I401&lt;&gt;"",VLOOKUP(I401,Verband,2,FALSE),"")</f>
        <v/>
      </c>
      <c r="R401" s="102" t="str">
        <f t="shared" si="58"/>
        <v/>
      </c>
      <c r="S401" s="110" t="b">
        <f t="shared" si="67"/>
        <v>0</v>
      </c>
      <c r="T401" s="111" t="str">
        <f>IF(E399&lt;&gt;"",F399&amp;" "&amp;E399,"FALSCH")</f>
        <v>FALSCH</v>
      </c>
      <c r="U401" s="111" t="str">
        <f>IF(H399&lt;&gt;"",IFERROR(VLOOKUP(H399,ListOfClubs,1,FALSE),H399),"FALSCH")</f>
        <v>FALSCH</v>
      </c>
      <c r="V401" s="111" t="str">
        <f>IF(I399&lt;&gt;"",I399,"FALSCH")</f>
        <v>FALSCH</v>
      </c>
      <c r="W401" s="112" t="b">
        <f>IF(N399&lt;&gt;"",IF(VLOOKUP(N399,Wbw_List,3)="e",IF(AND(#REF!="Ja",#REF!="Ja"),"both",IF(#REF!="Ja","figures",IF(#REF!="Ja","free"))),VLOOKUP(VLOOKUP(N399,Wbw_List,3),Disziplinen,3)))</f>
        <v>0</v>
      </c>
    </row>
    <row r="402" spans="1:23" ht="16.5" x14ac:dyDescent="0.3">
      <c r="A402" s="109">
        <v>393</v>
      </c>
      <c r="B402" s="95"/>
      <c r="C402" s="96"/>
      <c r="D402" s="94"/>
      <c r="E402" s="68"/>
      <c r="F402" s="69"/>
      <c r="G402" s="230"/>
      <c r="H402" s="237"/>
      <c r="I402" s="238"/>
      <c r="J402" s="126"/>
      <c r="K402" s="126"/>
      <c r="L402" s="126"/>
      <c r="M402" s="228"/>
      <c r="N402" s="214"/>
      <c r="O402" s="203"/>
      <c r="P402" s="209" t="str">
        <f>IF(H402&lt;&gt;"",VLOOKUP(H402,ListOfClubs,2,FALSE),"")</f>
        <v/>
      </c>
      <c r="Q402" s="107" t="str">
        <f>IF(I402&lt;&gt;"",VLOOKUP(I402,Verband,2,FALSE),"")</f>
        <v/>
      </c>
      <c r="R402" s="102" t="str">
        <f t="shared" si="58"/>
        <v/>
      </c>
      <c r="S402" s="110" t="b">
        <f t="shared" si="67"/>
        <v>0</v>
      </c>
      <c r="T402" s="111" t="str">
        <f>IF(E400&lt;&gt;"",F400&amp;" "&amp;E400,"FALSCH")</f>
        <v>FALSCH</v>
      </c>
      <c r="U402" s="111" t="str">
        <f>IF(H400&lt;&gt;"",IFERROR(VLOOKUP(H400,ListOfClubs,1,FALSE),H400),"FALSCH")</f>
        <v>FALSCH</v>
      </c>
      <c r="V402" s="111" t="str">
        <f>IF(I400&lt;&gt;"",I400,"FALSCH")</f>
        <v>FALSCH</v>
      </c>
      <c r="W402" s="112" t="b">
        <f>IF(N400&lt;&gt;"",IF(VLOOKUP(N400,Wbw_List,3)="e",IF(AND(#REF!="Ja",#REF!="Ja"),"both",IF(#REF!="Ja","figures",IF(#REF!="Ja","free"))),VLOOKUP(VLOOKUP(N400,Wbw_List,3),Disziplinen,3)))</f>
        <v>0</v>
      </c>
    </row>
    <row r="403" spans="1:23" ht="16.5" x14ac:dyDescent="0.3">
      <c r="A403" s="108">
        <v>394</v>
      </c>
      <c r="B403" s="95"/>
      <c r="C403" s="96"/>
      <c r="D403" s="94"/>
      <c r="E403" s="68"/>
      <c r="F403" s="69"/>
      <c r="G403" s="230"/>
      <c r="H403" s="237"/>
      <c r="I403" s="238"/>
      <c r="J403" s="126"/>
      <c r="K403" s="126"/>
      <c r="L403" s="126"/>
      <c r="M403" s="228"/>
      <c r="N403" s="214"/>
      <c r="O403" s="203"/>
      <c r="P403" s="209" t="str">
        <f>IF(H403&lt;&gt;"",VLOOKUP(H403,ListOfClubs,2,FALSE),"")</f>
        <v/>
      </c>
      <c r="Q403" s="107" t="str">
        <f>IF(I403&lt;&gt;"",VLOOKUP(I403,Verband,2,FALSE),"")</f>
        <v/>
      </c>
      <c r="R403" s="102" t="str">
        <f t="shared" si="58"/>
        <v/>
      </c>
      <c r="S403" s="110" t="b">
        <f t="shared" si="67"/>
        <v>0</v>
      </c>
      <c r="T403" s="111" t="str">
        <f>IF(E401&lt;&gt;"",F401&amp;" "&amp;E401,"FALSCH")</f>
        <v>FALSCH</v>
      </c>
      <c r="U403" s="111" t="str">
        <f>IF(H401&lt;&gt;"",IFERROR(VLOOKUP(H401,ListOfClubs,1,FALSE),H401),"FALSCH")</f>
        <v>FALSCH</v>
      </c>
      <c r="V403" s="111" t="str">
        <f>IF(I401&lt;&gt;"",I401,"FALSCH")</f>
        <v>FALSCH</v>
      </c>
      <c r="W403" s="112" t="b">
        <f>IF(N401&lt;&gt;"",IF(VLOOKUP(N401,Wbw_List,3)="e",IF(AND(#REF!="Ja",#REF!="Ja"),"both",IF(#REF!="Ja","figures",IF(#REF!="Ja","free"))),VLOOKUP(VLOOKUP(N401,Wbw_List,3),Disziplinen,3)))</f>
        <v>0</v>
      </c>
    </row>
    <row r="404" spans="1:23" ht="16.5" x14ac:dyDescent="0.3">
      <c r="A404" s="109">
        <v>395</v>
      </c>
      <c r="B404" s="95"/>
      <c r="C404" s="96"/>
      <c r="D404" s="94"/>
      <c r="E404" s="68"/>
      <c r="F404" s="69"/>
      <c r="G404" s="230"/>
      <c r="H404" s="237"/>
      <c r="I404" s="238"/>
      <c r="J404" s="126"/>
      <c r="K404" s="126"/>
      <c r="L404" s="126"/>
      <c r="M404" s="228"/>
      <c r="N404" s="214"/>
      <c r="O404" s="203"/>
      <c r="P404" s="209" t="str">
        <f t="shared" ref="P404:P409" si="68">IF(H404&lt;&gt;"",VLOOKUP(H404,ListOfClubs,2,FALSE),"")</f>
        <v/>
      </c>
      <c r="Q404" s="107" t="str">
        <f t="shared" ref="Q404:Q409" si="69">IF(I404&lt;&gt;"",VLOOKUP(I404,Verband,2,FALSE),"")</f>
        <v/>
      </c>
      <c r="R404" s="102" t="str">
        <f t="shared" ref="R404:R409" si="70">IF(N404&lt;&gt;"",VLOOKUP(N404,Wbw_List,2,FALSE),"")</f>
        <v/>
      </c>
      <c r="S404" s="110" t="b">
        <f t="shared" si="67"/>
        <v>0</v>
      </c>
      <c r="T404" s="111" t="str">
        <f>IF(E402&lt;&gt;"",F402&amp;" "&amp;E402,"FALSCH")</f>
        <v>FALSCH</v>
      </c>
      <c r="U404" s="111" t="str">
        <f>IF(H402&lt;&gt;"",IFERROR(VLOOKUP(H402,ListOfClubs,1,FALSE),H402),"FALSCH")</f>
        <v>FALSCH</v>
      </c>
      <c r="V404" s="111" t="str">
        <f>IF(I402&lt;&gt;"",I402,"FALSCH")</f>
        <v>FALSCH</v>
      </c>
      <c r="W404" s="112" t="b">
        <f>IF(N402&lt;&gt;"",IF(VLOOKUP(N402,Wbw_List,3)="e",IF(AND(#REF!="Ja",#REF!="Ja"),"both",IF(#REF!="Ja","figures",IF(#REF!="Ja","free"))),VLOOKUP(VLOOKUP(N402,Wbw_List,3),Disziplinen,3)))</f>
        <v>0</v>
      </c>
    </row>
    <row r="405" spans="1:23" ht="16.5" x14ac:dyDescent="0.3">
      <c r="A405" s="109">
        <v>396</v>
      </c>
      <c r="B405" s="95"/>
      <c r="C405" s="96"/>
      <c r="D405" s="94"/>
      <c r="E405" s="68"/>
      <c r="F405" s="69"/>
      <c r="G405" s="230"/>
      <c r="H405" s="237"/>
      <c r="I405" s="238"/>
      <c r="J405" s="126"/>
      <c r="K405" s="126"/>
      <c r="L405" s="126"/>
      <c r="M405" s="228"/>
      <c r="N405" s="214"/>
      <c r="O405" s="203"/>
      <c r="P405" s="209" t="str">
        <f t="shared" si="68"/>
        <v/>
      </c>
      <c r="Q405" s="107" t="str">
        <f t="shared" si="69"/>
        <v/>
      </c>
      <c r="R405" s="102" t="str">
        <f t="shared" si="70"/>
        <v/>
      </c>
      <c r="S405" s="110" t="b">
        <f t="shared" si="67"/>
        <v>0</v>
      </c>
      <c r="T405" s="111" t="str">
        <f>IF(E403&lt;&gt;"",F403&amp;" "&amp;E403,"FALSCH")</f>
        <v>FALSCH</v>
      </c>
      <c r="U405" s="111" t="str">
        <f>IF(H403&lt;&gt;"",IFERROR(VLOOKUP(H403,ListOfClubs,1,FALSE),H403),"FALSCH")</f>
        <v>FALSCH</v>
      </c>
      <c r="V405" s="111" t="str">
        <f>IF(I403&lt;&gt;"",I403,"FALSCH")</f>
        <v>FALSCH</v>
      </c>
      <c r="W405" s="112" t="b">
        <f>IF(N403&lt;&gt;"",IF(VLOOKUP(N403,Wbw_List,3)="e",IF(AND(#REF!="Ja",#REF!="Ja"),"both",IF(#REF!="Ja","figures",IF(#REF!="Ja","free"))),VLOOKUP(VLOOKUP(N403,Wbw_List,3),Disziplinen,3)))</f>
        <v>0</v>
      </c>
    </row>
    <row r="406" spans="1:23" ht="16.5" x14ac:dyDescent="0.3">
      <c r="A406" s="108">
        <v>397</v>
      </c>
      <c r="B406" s="95"/>
      <c r="C406" s="96"/>
      <c r="D406" s="94"/>
      <c r="E406" s="68"/>
      <c r="F406" s="69"/>
      <c r="G406" s="230"/>
      <c r="H406" s="237"/>
      <c r="I406" s="238"/>
      <c r="J406" s="126"/>
      <c r="K406" s="126"/>
      <c r="L406" s="126"/>
      <c r="M406" s="228"/>
      <c r="N406" s="214"/>
      <c r="O406" s="203"/>
      <c r="P406" s="209" t="str">
        <f t="shared" si="68"/>
        <v/>
      </c>
      <c r="Q406" s="107" t="str">
        <f t="shared" si="69"/>
        <v/>
      </c>
      <c r="R406" s="102" t="str">
        <f t="shared" si="70"/>
        <v/>
      </c>
      <c r="S406" s="110" t="b">
        <f t="shared" si="67"/>
        <v>0</v>
      </c>
      <c r="T406" s="111" t="str">
        <f>IF(E404&lt;&gt;"",F404&amp;" "&amp;E404,"FALSCH")</f>
        <v>FALSCH</v>
      </c>
      <c r="U406" s="111" t="str">
        <f>IF(H404&lt;&gt;"",IFERROR(VLOOKUP(H404,ListOfClubs,1,FALSE),H404),"FALSCH")</f>
        <v>FALSCH</v>
      </c>
      <c r="V406" s="111" t="str">
        <f>IF(I404&lt;&gt;"",I404,"FALSCH")</f>
        <v>FALSCH</v>
      </c>
      <c r="W406" s="112" t="b">
        <f>IF(N404&lt;&gt;"",IF(VLOOKUP(N404,Wbw_List,3)="e",IF(AND(#REF!="Ja",#REF!="Ja"),"both",IF(#REF!="Ja","figures",IF(#REF!="Ja","free"))),VLOOKUP(VLOOKUP(N404,Wbw_List,3),Disziplinen,3)))</f>
        <v>0</v>
      </c>
    </row>
    <row r="407" spans="1:23" ht="16.5" x14ac:dyDescent="0.3">
      <c r="A407" s="109">
        <v>398</v>
      </c>
      <c r="B407" s="95"/>
      <c r="C407" s="96"/>
      <c r="D407" s="94"/>
      <c r="E407" s="68"/>
      <c r="F407" s="69"/>
      <c r="G407" s="230"/>
      <c r="H407" s="237"/>
      <c r="I407" s="238"/>
      <c r="J407" s="126"/>
      <c r="K407" s="126"/>
      <c r="L407" s="126"/>
      <c r="M407" s="228"/>
      <c r="N407" s="214"/>
      <c r="O407" s="203"/>
      <c r="P407" s="209" t="str">
        <f t="shared" si="68"/>
        <v/>
      </c>
      <c r="Q407" s="107" t="str">
        <f t="shared" si="69"/>
        <v/>
      </c>
      <c r="R407" s="102" t="str">
        <f t="shared" si="70"/>
        <v/>
      </c>
      <c r="S407" s="110" t="b">
        <f t="shared" si="67"/>
        <v>0</v>
      </c>
      <c r="T407" s="111" t="str">
        <f>IF(E405&lt;&gt;"",F405&amp;" "&amp;E405,"FALSCH")</f>
        <v>FALSCH</v>
      </c>
      <c r="U407" s="111" t="str">
        <f>IF(H405&lt;&gt;"",IFERROR(VLOOKUP(H405,ListOfClubs,1,FALSE),H405),"FALSCH")</f>
        <v>FALSCH</v>
      </c>
      <c r="V407" s="111" t="str">
        <f>IF(I405&lt;&gt;"",I405,"FALSCH")</f>
        <v>FALSCH</v>
      </c>
      <c r="W407" s="112" t="b">
        <f>IF(N405&lt;&gt;"",IF(VLOOKUP(N405,Wbw_List,3)="e",IF(AND(#REF!="Ja",#REF!="Ja"),"both",IF(#REF!="Ja","figures",IF(#REF!="Ja","free"))),VLOOKUP(VLOOKUP(N405,Wbw_List,3),Disziplinen,3)))</f>
        <v>0</v>
      </c>
    </row>
    <row r="408" spans="1:23" ht="16.5" x14ac:dyDescent="0.3">
      <c r="A408" s="109">
        <v>399</v>
      </c>
      <c r="B408" s="95"/>
      <c r="C408" s="96"/>
      <c r="D408" s="94"/>
      <c r="E408" s="68"/>
      <c r="F408" s="69"/>
      <c r="G408" s="230"/>
      <c r="H408" s="237"/>
      <c r="I408" s="238"/>
      <c r="J408" s="126"/>
      <c r="K408" s="126"/>
      <c r="L408" s="126"/>
      <c r="M408" s="228"/>
      <c r="N408" s="214"/>
      <c r="O408" s="203"/>
      <c r="P408" s="209" t="str">
        <f t="shared" si="68"/>
        <v/>
      </c>
      <c r="Q408" s="107" t="str">
        <f t="shared" si="69"/>
        <v/>
      </c>
      <c r="R408" s="102" t="str">
        <f t="shared" si="70"/>
        <v/>
      </c>
      <c r="S408" s="110" t="b">
        <f t="shared" ref="S408:S409" si="71">IF(N406&lt;&gt;"",VLOOKUP(N406,Wbw_List,5))</f>
        <v>0</v>
      </c>
      <c r="T408" s="111" t="str">
        <f t="shared" ref="T408:T409" si="72">IF(E406&lt;&gt;"",F406&amp;" "&amp;E406,"FALSCH")</f>
        <v>FALSCH</v>
      </c>
      <c r="U408" s="111" t="str">
        <f>IF(H406&lt;&gt;"",IFERROR(VLOOKUP(H406,ListOfClubs,1,FALSE),H406),"FALSCH")</f>
        <v>FALSCH</v>
      </c>
      <c r="V408" s="111" t="str">
        <f t="shared" ref="V408:V409" si="73">IF(I406&lt;&gt;"",I406,"FALSCH")</f>
        <v>FALSCH</v>
      </c>
      <c r="W408" s="112" t="b">
        <f>IF(N406&lt;&gt;"",IF(VLOOKUP(N406,Wbw_List,3)="e",IF(AND(#REF!="Ja",#REF!="Ja"),"both",IF(#REF!="Ja","figures",IF(#REF!="Ja","free"))),VLOOKUP(VLOOKUP(N406,Wbw_List,3),Disziplinen,3)))</f>
        <v>0</v>
      </c>
    </row>
    <row r="409" spans="1:23" ht="17.25" thickBot="1" x14ac:dyDescent="0.35">
      <c r="A409" s="253">
        <v>400</v>
      </c>
      <c r="B409" s="254"/>
      <c r="C409" s="255"/>
      <c r="D409" s="256"/>
      <c r="E409" s="257"/>
      <c r="F409" s="258"/>
      <c r="G409" s="259"/>
      <c r="H409" s="241"/>
      <c r="I409" s="242"/>
      <c r="J409" s="260"/>
      <c r="K409" s="260"/>
      <c r="L409" s="260"/>
      <c r="M409" s="261"/>
      <c r="N409" s="216"/>
      <c r="O409" s="206"/>
      <c r="P409" s="209" t="str">
        <f t="shared" si="68"/>
        <v/>
      </c>
      <c r="Q409" s="107" t="str">
        <f t="shared" si="69"/>
        <v/>
      </c>
      <c r="R409" s="102" t="str">
        <f t="shared" si="70"/>
        <v/>
      </c>
      <c r="S409" s="110" t="b">
        <f t="shared" si="71"/>
        <v>0</v>
      </c>
      <c r="T409" s="111" t="str">
        <f t="shared" si="72"/>
        <v>FALSCH</v>
      </c>
      <c r="U409" s="111" t="str">
        <f>IF(H407&lt;&gt;"",IFERROR(VLOOKUP(H407,ListOfClubs,1,FALSE),H407),"FALSCH")</f>
        <v>FALSCH</v>
      </c>
      <c r="V409" s="111" t="str">
        <f t="shared" si="73"/>
        <v>FALSCH</v>
      </c>
      <c r="W409" s="112" t="b">
        <f>IF(N407&lt;&gt;"",IF(VLOOKUP(N407,Wbw_List,3)="e",IF(AND(#REF!="Ja",#REF!="Ja"),"both",IF(#REF!="Ja","figures",IF(#REF!="Ja","free"))),VLOOKUP(VLOOKUP(N407,Wbw_List,3),Disziplinen,3)))</f>
        <v>0</v>
      </c>
    </row>
  </sheetData>
  <autoFilter ref="E2:N407" xr:uid="{00000000-0009-0000-0000-000000000000}"/>
  <sortState xmlns:xlrd2="http://schemas.microsoft.com/office/spreadsheetml/2017/richdata2" ref="B10:W343">
    <sortCondition ref="N10:N343"/>
    <sortCondition ref="B10:B343"/>
    <sortCondition ref="H10:H343"/>
    <sortCondition ref="E10:E343"/>
  </sortState>
  <mergeCells count="13">
    <mergeCell ref="A1:A2"/>
    <mergeCell ref="O1:O2"/>
    <mergeCell ref="J1:M1"/>
    <mergeCell ref="H1:I1"/>
    <mergeCell ref="E1:G1"/>
    <mergeCell ref="B1:D1"/>
    <mergeCell ref="S5:W9"/>
    <mergeCell ref="C3:C4"/>
    <mergeCell ref="C7:C8"/>
    <mergeCell ref="C5:C6"/>
    <mergeCell ref="S1:W1"/>
    <mergeCell ref="P1:R1"/>
    <mergeCell ref="S3:W4"/>
  </mergeCells>
  <dataValidations xWindow="618" yWindow="639" count="19">
    <dataValidation type="custom" allowBlank="1" showInputMessage="1" showErrorMessage="1" errorTitle="Inline Skates = Ja" error="Achtung! Wenn auf Quads gelaufen wird: FREILASSEN. _x000a__x000a_Nur falls auf Inline Skates gelaufen wird, JA eingeben. " prompt="Bei Nutzung von Inline Skates bitte Ja eingeben bzw. auswählen" sqref="D5:D9" xr:uid="{00000000-0002-0000-0000-000000000000}">
      <formula1>D1048574</formula1>
    </dataValidation>
    <dataValidation allowBlank="1" showInputMessage="1" showErrorMessage="1" promptTitle="Muster" prompt="Grüne Bereiche im Muster = weiße Felder im Eingabebereich -&gt; bitte bei Bedarf BEARBEITEN._x000a__x000a_Graue Felder im Eingabebereich -&gt; NICHT zu bearbeiten. " sqref="R3:R9" xr:uid="{00000000-0002-0000-0000-000001000000}"/>
    <dataValidation allowBlank="1" showInputMessage="1" showErrorMessage="1" promptTitle="Muster" prompt="Grüne Bereiche im Muster = weiße Felder im Eingabebereich -&gt; bitte bei Bedarf BEARBEITEN._x000a__x000a_Rote Bereiche im Muster = graue Felder im Eingabebereich -&gt; NICHT zu bearbeiten. " sqref="Q3:Q9 B3:B4 E3:O9" xr:uid="{00000000-0002-0000-0000-000002000000}"/>
    <dataValidation allowBlank="1" showInputMessage="1" showErrorMessage="1" promptTitle="Name Formation/Gruppe/Paar" prompt="Bitte hier den Namen der Formation/ der Show-Darbietung/ Show-Gruppe  bzw. einen Sortiernamen für das Paar eingeben, der/dem der jeweils gemeldete Teilnehmer angehört. _x000a__x000a_BITTE GGF. NAME DES PROGRAMMS MIT HINEINSCHREIBEN._x000a_" sqref="B5:B6 B10:B409" xr:uid="{00000000-0002-0000-0000-000003000000}"/>
    <dataValidation allowBlank="1" showInputMessage="1" showErrorMessage="1" promptTitle="AUTOMATISCH: Verband" prompt="Keine Eingabe erforderlich. Füllt sich ggf. autromatisch. " sqref="Q10:Q409" xr:uid="{00000000-0002-0000-0000-000004000000}"/>
    <dataValidation type="list" allowBlank="1" showInputMessage="1" showErrorMessage="1" errorTitle="Wettbewerbsnamen" error="Der eingegebene Name existiert nicht! Im Zweifel Feld freilassen und nur Wettbewerbsnummer eingeben!" promptTitle="AUTOMATISCH: Wettbewerbsname" prompt="Eigentlich erscheint hier automatisch der Wettbewerbsname. Es ist KEINE EINGABE erforderlich" sqref="R10:R409" xr:uid="{00000000-0002-0000-0000-000005000000}">
      <formula1>Wettbewerbsnamen</formula1>
    </dataValidation>
    <dataValidation type="list" allowBlank="1" showInputMessage="1" showErrorMessage="1" errorTitle="Inline Skates = Ja" error="Achtung! Wenn auf Quads gelaufen wird: FREILASSEN. _x000a__x000a_Nur falls auf Inline Skates gelaufen wird, JA eingeben. " prompt="Bei Nutzung von Inline Skates bitte Ja eingeben bzw. auswählen" sqref="D10:D409" xr:uid="{00000000-0002-0000-0000-000006000000}">
      <formula1>Ja</formula1>
    </dataValidation>
    <dataValidation allowBlank="1" showInputMessage="1" showErrorMessage="1" promptTitle="25 Worte" prompt="Hier bitte die Programmbeschreibung einfach in ein Kästchen bei einem der Läufer der Gruppe eingeben. Das Kästchen kann mehrere Zeilen verkraften (automatisch)._x000a__x000a_TEXT BITTE NICHT AUF MEHRERE KÄSTCHEN AUFTEILEN, DANN KANN MAN DEN WIEDER NICHT KOPIEREN!" sqref="C10:C409" xr:uid="{00000000-0002-0000-0000-000007000000}"/>
    <dataValidation type="list" allowBlank="1" showInputMessage="1" showErrorMessage="1" promptTitle="Nummer des Wettbewerbs" prompt="Hier bitte Nummer des Wettbewerbs gem. Ausschreibung eingeben! (Es werden nur die Nummern gem. Ausschreibung akzeptiert und die müssen im Tab &quot;Listen&quot; hinterlegt worden sein)" sqref="N11:N409" xr:uid="{00000000-0002-0000-0000-000008000000}">
      <formula1>Wettbewerbscodes</formula1>
    </dataValidation>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I10:I409" xr:uid="{00000000-0002-0000-0000-000009000000}">
      <formula1>Verband_Short</formula1>
    </dataValidation>
    <dataValidation allowBlank="1" showInputMessage="1" showErrorMessage="1" promptTitle="Verein - Abkürzung wenn möglich" prompt="Bitte hier Vereinsnamen eingeben._x000a__x000a_BITTE ABKÜRZUNGEN DES GUSSMANN-PROGRAMMS VERWENDEN (sofern möglich; siehe Lasche/Tab &quot;Gussmann_ListOfClubs&quot;; Sonst normalen Langnamen eingeben)" sqref="H10:H409" xr:uid="{00000000-0002-0000-0000-00000A000000}"/>
    <dataValidation allowBlank="1" showInputMessage="1" showErrorMessage="1" promptTitle="Geburtsdatum" prompt="Bitte hier Geburtsdatum eingeben _x000a__x000a_(gültige Formate: TT.MM.JJ oder TT-MM-JJ oder TT-MM-JJJJ etc.)" sqref="G10:G409" xr:uid="{00000000-0002-0000-0000-00000B000000}"/>
    <dataValidation allowBlank="1" showInputMessage="1" showErrorMessage="1" promptTitle="Nachname" prompt="Bitte hier Nachname(n) des Teilnehmers eingeben" sqref="E10:E409" xr:uid="{00000000-0002-0000-0000-00000C000000}"/>
    <dataValidation allowBlank="1" showInputMessage="1" showErrorMessage="1" promptTitle="Vorname" prompt="Bitte hier Vorname(n) des Teilnehmers eingeben" sqref="F10:F409" xr:uid="{00000000-0002-0000-0000-00000D000000}"/>
    <dataValidation type="list" allowBlank="1" showInputMessage="1" showErrorMessage="1" promptTitle="Wettbewerbscode" prompt="Hier bitte den DRIV-Code des jeweiligen Wettbewerbs eingeben! (siehe ggf. auch Ausschreibung; Es werden nur die im Tab &quot;Listen&quot; hinterlegten Codes akzeptiert)" sqref="N10" xr:uid="{9F0EAC56-CE7B-4269-B37A-3A6A61BD7D34}">
      <formula1>Wettbewerbscodes</formula1>
    </dataValidation>
    <dataValidation type="list" allowBlank="1" showInputMessage="1" showErrorMessage="1" sqref="J10:J11" xr:uid="{75A9341F-5BD3-4A41-BE04-6AEA5020FDFA}">
      <formula1>Pflichttest</formula1>
    </dataValidation>
    <dataValidation type="list" allowBlank="1" showInputMessage="1" showErrorMessage="1" sqref="K10:K11" xr:uid="{F6604784-540D-4980-B60B-BE4AABF4DAD2}">
      <formula1>"Basistest"</formula1>
    </dataValidation>
    <dataValidation type="list" allowBlank="1" showInputMessage="1" showErrorMessage="1" sqref="L10:L11" xr:uid="{6A8658E0-131C-4E05-B373-2C4F13A371C2}">
      <formula1>Kürtest</formula1>
    </dataValidation>
    <dataValidation type="list" allowBlank="1" showInputMessage="1" showErrorMessage="1" sqref="M10:M11" xr:uid="{62842A45-356A-4D14-9B7B-77A181231306}">
      <formula1>Tanztest</formula1>
    </dataValidation>
  </dataValidations>
  <pageMargins left="0.78740157480314965" right="0.78740157480314965" top="0.98425196850393704" bottom="0.98425196850393704" header="0.51181102362204722" footer="0.51181102362204722"/>
  <pageSetup paperSize="9" scale="10" fitToHeight="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143"/>
  <sheetViews>
    <sheetView zoomScaleNormal="100" workbookViewId="0">
      <pane ySplit="1" topLeftCell="A59" activePane="bottomLeft" state="frozen"/>
      <selection pane="bottomLeft" activeCell="E83" sqref="E83"/>
    </sheetView>
  </sheetViews>
  <sheetFormatPr baseColWidth="10" defaultRowHeight="13.5" x14ac:dyDescent="0.2"/>
  <cols>
    <col min="1" max="1" width="18.7109375" style="44" customWidth="1"/>
    <col min="2" max="2" width="52.7109375" style="45" customWidth="1"/>
    <col min="3" max="3" width="24.28515625" style="44" customWidth="1"/>
    <col min="4" max="5" width="24.42578125" style="44" customWidth="1"/>
    <col min="6" max="6" width="18.28515625" style="38" bestFit="1" customWidth="1"/>
    <col min="7" max="7" width="27.42578125" customWidth="1"/>
  </cols>
  <sheetData>
    <row r="1" spans="1:7" ht="79.5" thickBot="1" x14ac:dyDescent="0.25">
      <c r="A1" s="136" t="s">
        <v>102</v>
      </c>
      <c r="B1" s="144" t="s">
        <v>104</v>
      </c>
      <c r="C1" s="80" t="s">
        <v>101</v>
      </c>
      <c r="D1" s="145" t="s">
        <v>103</v>
      </c>
      <c r="E1" s="143" t="s">
        <v>117</v>
      </c>
      <c r="F1" s="75"/>
      <c r="G1" s="79"/>
    </row>
    <row r="2" spans="1:7" ht="13.5" customHeight="1" x14ac:dyDescent="0.2">
      <c r="A2" s="137">
        <v>1</v>
      </c>
      <c r="B2" s="34" t="s">
        <v>73</v>
      </c>
      <c r="C2" s="35" t="s">
        <v>106</v>
      </c>
      <c r="D2" s="132">
        <v>18</v>
      </c>
      <c r="E2" s="189" t="s">
        <v>97</v>
      </c>
      <c r="F2" s="188" t="s">
        <v>96</v>
      </c>
      <c r="G2" s="78"/>
    </row>
    <row r="3" spans="1:7" ht="12.75" x14ac:dyDescent="0.2">
      <c r="A3" s="138">
        <v>11</v>
      </c>
      <c r="B3" s="36" t="s">
        <v>89</v>
      </c>
      <c r="C3" s="37" t="s">
        <v>106</v>
      </c>
      <c r="D3" s="133">
        <v>25</v>
      </c>
      <c r="E3" s="189"/>
      <c r="F3" s="188"/>
      <c r="G3" s="78"/>
    </row>
    <row r="4" spans="1:7" ht="12.75" x14ac:dyDescent="0.2">
      <c r="A4" s="138">
        <v>13</v>
      </c>
      <c r="B4" s="36" t="s">
        <v>90</v>
      </c>
      <c r="C4" s="37" t="s">
        <v>108</v>
      </c>
      <c r="D4" s="133">
        <v>25</v>
      </c>
      <c r="E4" s="189"/>
      <c r="F4" s="188"/>
      <c r="G4" s="78"/>
    </row>
    <row r="5" spans="1:7" ht="12.75" x14ac:dyDescent="0.2">
      <c r="A5" s="138">
        <v>97</v>
      </c>
      <c r="B5" s="36" t="s">
        <v>92</v>
      </c>
      <c r="C5" s="37" t="s">
        <v>107</v>
      </c>
      <c r="D5" s="133">
        <v>8</v>
      </c>
      <c r="E5" s="189"/>
      <c r="F5" s="188"/>
      <c r="G5" s="78"/>
    </row>
    <row r="6" spans="1:7" ht="12.75" x14ac:dyDescent="0.2">
      <c r="A6" s="138">
        <v>151</v>
      </c>
      <c r="B6" s="36" t="s">
        <v>91</v>
      </c>
      <c r="C6" s="37" t="s">
        <v>109</v>
      </c>
      <c r="D6" s="133">
        <v>18</v>
      </c>
      <c r="E6" s="189"/>
      <c r="F6" s="188"/>
      <c r="G6" s="78"/>
    </row>
    <row r="7" spans="1:7" thickBot="1" x14ac:dyDescent="0.25">
      <c r="A7" s="139">
        <v>463</v>
      </c>
      <c r="B7" s="39" t="s">
        <v>116</v>
      </c>
      <c r="C7" s="40" t="s">
        <v>106</v>
      </c>
      <c r="D7" s="134">
        <v>12</v>
      </c>
      <c r="E7" s="189"/>
      <c r="F7" s="188"/>
      <c r="G7" s="78"/>
    </row>
    <row r="8" spans="1:7" x14ac:dyDescent="0.2">
      <c r="A8" s="140" t="s">
        <v>504</v>
      </c>
      <c r="B8" s="135" t="s">
        <v>595</v>
      </c>
      <c r="C8" s="76" t="s">
        <v>106</v>
      </c>
      <c r="D8" s="77">
        <v>42</v>
      </c>
      <c r="E8" s="97">
        <v>1</v>
      </c>
      <c r="F8" s="98" t="s">
        <v>86</v>
      </c>
    </row>
    <row r="9" spans="1:7" x14ac:dyDescent="0.2">
      <c r="A9" s="141" t="s">
        <v>505</v>
      </c>
      <c r="B9" s="41" t="s">
        <v>596</v>
      </c>
      <c r="C9" s="42" t="s">
        <v>106</v>
      </c>
      <c r="D9" s="70">
        <v>42</v>
      </c>
      <c r="E9" s="97">
        <v>2</v>
      </c>
      <c r="F9" s="98"/>
    </row>
    <row r="10" spans="1:7" x14ac:dyDescent="0.2">
      <c r="A10" s="141" t="s">
        <v>506</v>
      </c>
      <c r="B10" s="41" t="s">
        <v>489</v>
      </c>
      <c r="C10" s="42" t="s">
        <v>108</v>
      </c>
      <c r="D10" s="70">
        <v>42</v>
      </c>
      <c r="E10" s="97">
        <v>3</v>
      </c>
      <c r="F10" s="98"/>
    </row>
    <row r="11" spans="1:7" x14ac:dyDescent="0.2">
      <c r="A11" s="141" t="s">
        <v>507</v>
      </c>
      <c r="B11" s="41" t="s">
        <v>490</v>
      </c>
      <c r="C11" s="42" t="s">
        <v>108</v>
      </c>
      <c r="D11" s="70">
        <v>42</v>
      </c>
      <c r="E11" s="97">
        <v>4</v>
      </c>
      <c r="F11" s="98"/>
    </row>
    <row r="12" spans="1:7" x14ac:dyDescent="0.2">
      <c r="A12" s="141" t="s">
        <v>508</v>
      </c>
      <c r="B12" s="41" t="s">
        <v>509</v>
      </c>
      <c r="C12" s="42" t="s">
        <v>108</v>
      </c>
      <c r="D12" s="70">
        <v>42</v>
      </c>
      <c r="E12" s="97">
        <v>5</v>
      </c>
      <c r="F12" s="98"/>
    </row>
    <row r="13" spans="1:7" x14ac:dyDescent="0.2">
      <c r="A13" s="141" t="s">
        <v>510</v>
      </c>
      <c r="B13" s="41" t="s">
        <v>597</v>
      </c>
      <c r="C13" s="42" t="s">
        <v>106</v>
      </c>
      <c r="D13" s="70">
        <v>42</v>
      </c>
      <c r="E13" s="97">
        <v>6</v>
      </c>
      <c r="F13" s="98"/>
    </row>
    <row r="14" spans="1:7" x14ac:dyDescent="0.2">
      <c r="A14" s="141" t="s">
        <v>511</v>
      </c>
      <c r="B14" s="41" t="s">
        <v>598</v>
      </c>
      <c r="C14" s="42" t="s">
        <v>106</v>
      </c>
      <c r="D14" s="70">
        <v>42</v>
      </c>
      <c r="E14" s="97">
        <v>7</v>
      </c>
      <c r="F14" s="98"/>
    </row>
    <row r="15" spans="1:7" x14ac:dyDescent="0.2">
      <c r="A15" s="141" t="s">
        <v>512</v>
      </c>
      <c r="B15" s="41" t="s">
        <v>491</v>
      </c>
      <c r="C15" s="42" t="s">
        <v>108</v>
      </c>
      <c r="D15" s="70">
        <v>42</v>
      </c>
      <c r="E15" s="97">
        <v>8</v>
      </c>
      <c r="F15" s="98"/>
    </row>
    <row r="16" spans="1:7" x14ac:dyDescent="0.2">
      <c r="A16" s="141" t="s">
        <v>513</v>
      </c>
      <c r="B16" s="41" t="s">
        <v>492</v>
      </c>
      <c r="C16" s="42" t="s">
        <v>108</v>
      </c>
      <c r="D16" s="70">
        <v>42</v>
      </c>
      <c r="E16" s="97">
        <v>9</v>
      </c>
      <c r="F16" s="98"/>
    </row>
    <row r="17" spans="1:6" x14ac:dyDescent="0.2">
      <c r="A17" s="141" t="s">
        <v>514</v>
      </c>
      <c r="B17" s="41" t="s">
        <v>515</v>
      </c>
      <c r="C17" s="42" t="s">
        <v>108</v>
      </c>
      <c r="D17" s="70">
        <v>42</v>
      </c>
      <c r="E17" s="97">
        <v>10</v>
      </c>
      <c r="F17" s="98"/>
    </row>
    <row r="18" spans="1:6" x14ac:dyDescent="0.2">
      <c r="A18" s="141" t="s">
        <v>516</v>
      </c>
      <c r="B18" s="41" t="s">
        <v>599</v>
      </c>
      <c r="C18" s="42" t="s">
        <v>106</v>
      </c>
      <c r="D18" s="70">
        <v>42</v>
      </c>
      <c r="E18" s="97">
        <v>11</v>
      </c>
      <c r="F18" s="98"/>
    </row>
    <row r="19" spans="1:6" x14ac:dyDescent="0.2">
      <c r="A19" s="141" t="s">
        <v>517</v>
      </c>
      <c r="B19" s="41" t="s">
        <v>600</v>
      </c>
      <c r="C19" s="42" t="s">
        <v>106</v>
      </c>
      <c r="D19" s="70">
        <v>42</v>
      </c>
      <c r="E19" s="97">
        <v>12</v>
      </c>
      <c r="F19" s="98"/>
    </row>
    <row r="20" spans="1:6" x14ac:dyDescent="0.2">
      <c r="A20" s="141" t="s">
        <v>518</v>
      </c>
      <c r="B20" s="41" t="s">
        <v>493</v>
      </c>
      <c r="C20" s="42" t="s">
        <v>108</v>
      </c>
      <c r="D20" s="70">
        <v>42</v>
      </c>
      <c r="E20" s="97">
        <v>13</v>
      </c>
      <c r="F20" s="98"/>
    </row>
    <row r="21" spans="1:6" x14ac:dyDescent="0.2">
      <c r="A21" s="141" t="s">
        <v>519</v>
      </c>
      <c r="B21" s="41" t="s">
        <v>494</v>
      </c>
      <c r="C21" s="42" t="s">
        <v>108</v>
      </c>
      <c r="D21" s="70">
        <v>42</v>
      </c>
      <c r="E21" s="97">
        <v>14</v>
      </c>
      <c r="F21" s="98"/>
    </row>
    <row r="22" spans="1:6" x14ac:dyDescent="0.2">
      <c r="A22" s="141" t="s">
        <v>520</v>
      </c>
      <c r="B22" s="41" t="s">
        <v>521</v>
      </c>
      <c r="C22" s="42" t="s">
        <v>108</v>
      </c>
      <c r="D22" s="70">
        <v>42</v>
      </c>
      <c r="E22" s="97">
        <v>15</v>
      </c>
      <c r="F22" s="98"/>
    </row>
    <row r="23" spans="1:6" x14ac:dyDescent="0.2">
      <c r="A23" s="141" t="s">
        <v>522</v>
      </c>
      <c r="B23" s="41" t="s">
        <v>601</v>
      </c>
      <c r="C23" s="42" t="s">
        <v>106</v>
      </c>
      <c r="D23" s="70">
        <v>42</v>
      </c>
      <c r="E23" s="97">
        <v>16</v>
      </c>
      <c r="F23" s="98"/>
    </row>
    <row r="24" spans="1:6" x14ac:dyDescent="0.2">
      <c r="A24" s="141" t="s">
        <v>523</v>
      </c>
      <c r="B24" s="41" t="s">
        <v>602</v>
      </c>
      <c r="C24" s="42" t="s">
        <v>106</v>
      </c>
      <c r="D24" s="70">
        <v>42</v>
      </c>
      <c r="E24" s="97">
        <v>17</v>
      </c>
      <c r="F24" s="98"/>
    </row>
    <row r="25" spans="1:6" x14ac:dyDescent="0.2">
      <c r="A25" s="141" t="s">
        <v>524</v>
      </c>
      <c r="B25" s="41" t="s">
        <v>495</v>
      </c>
      <c r="C25" s="42" t="s">
        <v>108</v>
      </c>
      <c r="D25" s="70">
        <v>42</v>
      </c>
      <c r="E25" s="97">
        <v>18</v>
      </c>
      <c r="F25" s="98"/>
    </row>
    <row r="26" spans="1:6" x14ac:dyDescent="0.2">
      <c r="A26" s="141" t="s">
        <v>525</v>
      </c>
      <c r="B26" s="41" t="s">
        <v>496</v>
      </c>
      <c r="C26" s="42" t="s">
        <v>108</v>
      </c>
      <c r="D26" s="70">
        <v>42</v>
      </c>
      <c r="E26" s="97">
        <v>19</v>
      </c>
      <c r="F26" s="98"/>
    </row>
    <row r="27" spans="1:6" x14ac:dyDescent="0.2">
      <c r="A27" s="141" t="s">
        <v>526</v>
      </c>
      <c r="B27" s="41" t="s">
        <v>527</v>
      </c>
      <c r="C27" s="42" t="s">
        <v>108</v>
      </c>
      <c r="D27" s="70">
        <v>42</v>
      </c>
      <c r="E27" s="97">
        <v>20</v>
      </c>
      <c r="F27" s="98"/>
    </row>
    <row r="28" spans="1:6" x14ac:dyDescent="0.2">
      <c r="A28" s="141" t="s">
        <v>528</v>
      </c>
      <c r="B28" s="41" t="s">
        <v>603</v>
      </c>
      <c r="C28" s="42" t="s">
        <v>106</v>
      </c>
      <c r="D28" s="70">
        <v>42</v>
      </c>
      <c r="E28" s="97">
        <v>21</v>
      </c>
      <c r="F28" s="98"/>
    </row>
    <row r="29" spans="1:6" x14ac:dyDescent="0.2">
      <c r="A29" s="141" t="s">
        <v>529</v>
      </c>
      <c r="B29" s="41" t="s">
        <v>616</v>
      </c>
      <c r="C29" s="42" t="s">
        <v>106</v>
      </c>
      <c r="D29" s="70">
        <v>42</v>
      </c>
      <c r="E29" s="97">
        <v>22</v>
      </c>
      <c r="F29" s="98"/>
    </row>
    <row r="30" spans="1:6" x14ac:dyDescent="0.2">
      <c r="A30" s="141" t="s">
        <v>530</v>
      </c>
      <c r="B30" s="41" t="s">
        <v>497</v>
      </c>
      <c r="C30" s="42" t="s">
        <v>108</v>
      </c>
      <c r="D30" s="70">
        <v>42</v>
      </c>
      <c r="E30" s="97">
        <v>23</v>
      </c>
      <c r="F30" s="98"/>
    </row>
    <row r="31" spans="1:6" x14ac:dyDescent="0.2">
      <c r="A31" s="141" t="s">
        <v>531</v>
      </c>
      <c r="B31" s="41" t="s">
        <v>572</v>
      </c>
      <c r="C31" s="42" t="s">
        <v>108</v>
      </c>
      <c r="D31" s="70">
        <v>42</v>
      </c>
      <c r="E31" s="97">
        <v>24</v>
      </c>
      <c r="F31" s="98"/>
    </row>
    <row r="32" spans="1:6" x14ac:dyDescent="0.2">
      <c r="A32" s="141" t="s">
        <v>532</v>
      </c>
      <c r="B32" s="41" t="s">
        <v>604</v>
      </c>
      <c r="C32" s="42" t="s">
        <v>106</v>
      </c>
      <c r="D32" s="70">
        <v>42</v>
      </c>
      <c r="E32" s="97">
        <v>25</v>
      </c>
      <c r="F32" s="98"/>
    </row>
    <row r="33" spans="1:6" x14ac:dyDescent="0.2">
      <c r="A33" s="141" t="s">
        <v>533</v>
      </c>
      <c r="B33" s="41" t="s">
        <v>605</v>
      </c>
      <c r="C33" s="42" t="s">
        <v>106</v>
      </c>
      <c r="D33" s="70">
        <v>42</v>
      </c>
      <c r="E33" s="97">
        <v>26</v>
      </c>
      <c r="F33" s="98"/>
    </row>
    <row r="34" spans="1:6" x14ac:dyDescent="0.2">
      <c r="A34" s="141" t="s">
        <v>534</v>
      </c>
      <c r="B34" s="41" t="s">
        <v>498</v>
      </c>
      <c r="C34" s="42" t="s">
        <v>108</v>
      </c>
      <c r="D34" s="70">
        <v>42</v>
      </c>
      <c r="E34" s="97">
        <v>27</v>
      </c>
      <c r="F34" s="98"/>
    </row>
    <row r="35" spans="1:6" x14ac:dyDescent="0.2">
      <c r="A35" s="141" t="s">
        <v>535</v>
      </c>
      <c r="B35" s="41" t="s">
        <v>536</v>
      </c>
      <c r="C35" s="42" t="s">
        <v>108</v>
      </c>
      <c r="D35" s="70">
        <v>42</v>
      </c>
      <c r="E35" s="97">
        <v>28</v>
      </c>
      <c r="F35" s="98"/>
    </row>
    <row r="36" spans="1:6" x14ac:dyDescent="0.2">
      <c r="A36" s="141" t="s">
        <v>537</v>
      </c>
      <c r="B36" s="41" t="s">
        <v>606</v>
      </c>
      <c r="C36" s="42" t="s">
        <v>106</v>
      </c>
      <c r="D36" s="70">
        <v>42</v>
      </c>
      <c r="E36" s="97">
        <v>29</v>
      </c>
      <c r="F36" s="98"/>
    </row>
    <row r="37" spans="1:6" x14ac:dyDescent="0.2">
      <c r="A37" s="141" t="s">
        <v>538</v>
      </c>
      <c r="B37" s="41" t="s">
        <v>607</v>
      </c>
      <c r="C37" s="42" t="s">
        <v>106</v>
      </c>
      <c r="D37" s="70">
        <v>42</v>
      </c>
      <c r="E37" s="97">
        <v>30</v>
      </c>
      <c r="F37" s="98"/>
    </row>
    <row r="38" spans="1:6" x14ac:dyDescent="0.2">
      <c r="A38" s="141" t="s">
        <v>539</v>
      </c>
      <c r="B38" s="41" t="s">
        <v>502</v>
      </c>
      <c r="C38" s="42" t="s">
        <v>108</v>
      </c>
      <c r="D38" s="70">
        <v>42</v>
      </c>
      <c r="E38" s="97">
        <v>31</v>
      </c>
      <c r="F38" s="98"/>
    </row>
    <row r="39" spans="1:6" x14ac:dyDescent="0.2">
      <c r="A39" s="141" t="s">
        <v>540</v>
      </c>
      <c r="B39" s="41" t="s">
        <v>541</v>
      </c>
      <c r="C39" s="42" t="s">
        <v>108</v>
      </c>
      <c r="D39" s="70">
        <v>42</v>
      </c>
      <c r="E39" s="97">
        <v>32</v>
      </c>
      <c r="F39" s="98"/>
    </row>
    <row r="40" spans="1:6" x14ac:dyDescent="0.2">
      <c r="A40" s="141" t="s">
        <v>542</v>
      </c>
      <c r="B40" s="41" t="s">
        <v>608</v>
      </c>
      <c r="C40" s="42" t="s">
        <v>106</v>
      </c>
      <c r="D40" s="70">
        <v>42</v>
      </c>
      <c r="E40" s="97">
        <v>33</v>
      </c>
      <c r="F40" s="98"/>
    </row>
    <row r="41" spans="1:6" x14ac:dyDescent="0.2">
      <c r="A41" s="141" t="s">
        <v>543</v>
      </c>
      <c r="B41" s="41" t="s">
        <v>609</v>
      </c>
      <c r="C41" s="42" t="s">
        <v>106</v>
      </c>
      <c r="D41" s="70">
        <v>42</v>
      </c>
      <c r="E41" s="97">
        <v>34</v>
      </c>
      <c r="F41" s="98"/>
    </row>
    <row r="42" spans="1:6" x14ac:dyDescent="0.2">
      <c r="A42" s="141" t="s">
        <v>544</v>
      </c>
      <c r="B42" s="41" t="s">
        <v>499</v>
      </c>
      <c r="C42" s="42" t="s">
        <v>108</v>
      </c>
      <c r="D42" s="70">
        <v>42</v>
      </c>
      <c r="E42" s="97">
        <v>35</v>
      </c>
      <c r="F42" s="98"/>
    </row>
    <row r="43" spans="1:6" x14ac:dyDescent="0.2">
      <c r="A43" s="141" t="s">
        <v>545</v>
      </c>
      <c r="B43" s="41" t="s">
        <v>685</v>
      </c>
      <c r="C43" s="42" t="s">
        <v>106</v>
      </c>
      <c r="D43" s="70">
        <v>42</v>
      </c>
      <c r="E43" s="97">
        <v>36</v>
      </c>
      <c r="F43" s="98"/>
    </row>
    <row r="44" spans="1:6" x14ac:dyDescent="0.2">
      <c r="A44" s="141" t="s">
        <v>546</v>
      </c>
      <c r="B44" s="41" t="s">
        <v>610</v>
      </c>
      <c r="C44" s="42" t="s">
        <v>106</v>
      </c>
      <c r="D44" s="70">
        <v>42</v>
      </c>
      <c r="E44" s="97">
        <v>37</v>
      </c>
      <c r="F44" s="98"/>
    </row>
    <row r="45" spans="1:6" x14ac:dyDescent="0.2">
      <c r="A45" s="141" t="s">
        <v>547</v>
      </c>
      <c r="B45" s="41" t="s">
        <v>500</v>
      </c>
      <c r="C45" s="42" t="s">
        <v>108</v>
      </c>
      <c r="D45" s="70">
        <v>42</v>
      </c>
      <c r="E45" s="97">
        <v>38</v>
      </c>
      <c r="F45" s="98"/>
    </row>
    <row r="46" spans="1:6" x14ac:dyDescent="0.2">
      <c r="A46" s="141" t="s">
        <v>683</v>
      </c>
      <c r="B46" s="41" t="s">
        <v>684</v>
      </c>
      <c r="C46" s="42" t="s">
        <v>106</v>
      </c>
      <c r="D46" s="70">
        <v>27</v>
      </c>
      <c r="E46" s="97">
        <v>39</v>
      </c>
      <c r="F46" s="98"/>
    </row>
    <row r="47" spans="1:6" x14ac:dyDescent="0.2">
      <c r="A47" s="141" t="s">
        <v>548</v>
      </c>
      <c r="B47" s="41" t="s">
        <v>611</v>
      </c>
      <c r="C47" s="42" t="s">
        <v>106</v>
      </c>
      <c r="D47" s="70">
        <v>27</v>
      </c>
      <c r="E47" s="97">
        <v>40</v>
      </c>
      <c r="F47" s="98"/>
    </row>
    <row r="48" spans="1:6" x14ac:dyDescent="0.2">
      <c r="A48" s="141" t="s">
        <v>549</v>
      </c>
      <c r="B48" s="41" t="s">
        <v>681</v>
      </c>
      <c r="C48" s="42" t="s">
        <v>106</v>
      </c>
      <c r="D48" s="70">
        <v>27</v>
      </c>
      <c r="E48" s="97">
        <v>41</v>
      </c>
      <c r="F48" s="98"/>
    </row>
    <row r="49" spans="1:6" x14ac:dyDescent="0.2">
      <c r="A49" s="141" t="s">
        <v>550</v>
      </c>
      <c r="B49" s="41" t="s">
        <v>682</v>
      </c>
      <c r="C49" s="42" t="s">
        <v>106</v>
      </c>
      <c r="D49" s="70">
        <v>27</v>
      </c>
      <c r="E49" s="97">
        <v>42</v>
      </c>
      <c r="F49" s="98"/>
    </row>
    <row r="50" spans="1:6" x14ac:dyDescent="0.2">
      <c r="A50" s="141" t="s">
        <v>679</v>
      </c>
      <c r="B50" s="41" t="s">
        <v>680</v>
      </c>
      <c r="C50" s="42" t="s">
        <v>106</v>
      </c>
      <c r="D50" s="70">
        <v>27</v>
      </c>
      <c r="E50" s="97">
        <v>43</v>
      </c>
      <c r="F50" s="98"/>
    </row>
    <row r="51" spans="1:6" x14ac:dyDescent="0.2">
      <c r="A51" s="141" t="s">
        <v>551</v>
      </c>
      <c r="B51" s="41" t="s">
        <v>678</v>
      </c>
      <c r="C51" s="42" t="s">
        <v>106</v>
      </c>
      <c r="D51" s="70">
        <v>27</v>
      </c>
      <c r="E51" s="97">
        <v>44</v>
      </c>
      <c r="F51" s="98"/>
    </row>
    <row r="52" spans="1:6" x14ac:dyDescent="0.2">
      <c r="A52" s="141" t="s">
        <v>552</v>
      </c>
      <c r="B52" s="41" t="s">
        <v>612</v>
      </c>
      <c r="C52" s="42" t="s">
        <v>106</v>
      </c>
      <c r="D52" s="70">
        <v>27</v>
      </c>
      <c r="E52" s="97">
        <v>45</v>
      </c>
      <c r="F52" s="98"/>
    </row>
    <row r="53" spans="1:6" x14ac:dyDescent="0.2">
      <c r="A53" s="141" t="s">
        <v>677</v>
      </c>
      <c r="B53" s="41" t="s">
        <v>676</v>
      </c>
      <c r="C53" s="42" t="s">
        <v>106</v>
      </c>
      <c r="D53" s="70">
        <v>27</v>
      </c>
      <c r="E53" s="97">
        <v>46</v>
      </c>
      <c r="F53" s="98"/>
    </row>
    <row r="54" spans="1:6" x14ac:dyDescent="0.2">
      <c r="A54" s="141" t="s">
        <v>674</v>
      </c>
      <c r="B54" s="41" t="s">
        <v>675</v>
      </c>
      <c r="C54" s="42" t="s">
        <v>106</v>
      </c>
      <c r="D54" s="70">
        <v>27</v>
      </c>
      <c r="E54" s="97">
        <v>47</v>
      </c>
      <c r="F54" s="98"/>
    </row>
    <row r="55" spans="1:6" x14ac:dyDescent="0.2">
      <c r="A55" s="141" t="s">
        <v>553</v>
      </c>
      <c r="B55" s="41" t="s">
        <v>613</v>
      </c>
      <c r="C55" s="42" t="s">
        <v>106</v>
      </c>
      <c r="D55" s="70">
        <v>27</v>
      </c>
      <c r="E55" s="97">
        <v>48</v>
      </c>
      <c r="F55" s="98"/>
    </row>
    <row r="56" spans="1:6" x14ac:dyDescent="0.2">
      <c r="A56" s="141" t="s">
        <v>673</v>
      </c>
      <c r="B56" s="41" t="s">
        <v>672</v>
      </c>
      <c r="C56" s="42" t="s">
        <v>106</v>
      </c>
      <c r="D56" s="70">
        <v>27</v>
      </c>
      <c r="E56" s="97">
        <v>49</v>
      </c>
      <c r="F56" s="98"/>
    </row>
    <row r="57" spans="1:6" x14ac:dyDescent="0.2">
      <c r="A57" s="141" t="s">
        <v>554</v>
      </c>
      <c r="B57" s="41" t="s">
        <v>614</v>
      </c>
      <c r="C57" s="42" t="s">
        <v>106</v>
      </c>
      <c r="D57" s="70">
        <v>27</v>
      </c>
      <c r="E57" s="97">
        <v>50</v>
      </c>
      <c r="F57" s="98"/>
    </row>
    <row r="58" spans="1:6" x14ac:dyDescent="0.2">
      <c r="A58" s="141" t="s">
        <v>555</v>
      </c>
      <c r="B58" s="41" t="s">
        <v>501</v>
      </c>
      <c r="C58" s="42" t="s">
        <v>108</v>
      </c>
      <c r="D58" s="70">
        <v>42</v>
      </c>
      <c r="E58" s="97">
        <v>51</v>
      </c>
      <c r="F58" s="98"/>
    </row>
    <row r="59" spans="1:6" x14ac:dyDescent="0.2">
      <c r="A59" s="141" t="s">
        <v>556</v>
      </c>
      <c r="B59" s="41" t="s">
        <v>615</v>
      </c>
      <c r="C59" s="42" t="s">
        <v>106</v>
      </c>
      <c r="D59" s="70">
        <v>22</v>
      </c>
      <c r="E59" s="97">
        <v>52</v>
      </c>
      <c r="F59" s="98"/>
    </row>
    <row r="60" spans="1:6" x14ac:dyDescent="0.2">
      <c r="A60" s="141" t="s">
        <v>670</v>
      </c>
      <c r="B60" s="41" t="s">
        <v>671</v>
      </c>
      <c r="C60" s="42" t="s">
        <v>106</v>
      </c>
      <c r="D60" s="70">
        <v>22</v>
      </c>
      <c r="E60" s="97">
        <v>53</v>
      </c>
      <c r="F60" s="98"/>
    </row>
    <row r="61" spans="1:6" x14ac:dyDescent="0.2">
      <c r="A61" s="141" t="s">
        <v>691</v>
      </c>
      <c r="B61" s="41" t="s">
        <v>692</v>
      </c>
      <c r="C61" s="42" t="s">
        <v>109</v>
      </c>
      <c r="D61" s="70">
        <v>0</v>
      </c>
      <c r="E61" s="97">
        <v>54</v>
      </c>
      <c r="F61" s="98"/>
    </row>
    <row r="62" spans="1:6" x14ac:dyDescent="0.2">
      <c r="A62" s="141" t="s">
        <v>592</v>
      </c>
      <c r="B62" s="41" t="s">
        <v>588</v>
      </c>
      <c r="C62" s="42" t="s">
        <v>109</v>
      </c>
      <c r="D62" s="70">
        <v>0</v>
      </c>
      <c r="E62" s="97">
        <v>55</v>
      </c>
      <c r="F62" s="98"/>
    </row>
    <row r="63" spans="1:6" x14ac:dyDescent="0.2">
      <c r="A63" s="141" t="s">
        <v>593</v>
      </c>
      <c r="B63" s="41" t="s">
        <v>589</v>
      </c>
      <c r="C63" s="42" t="s">
        <v>109</v>
      </c>
      <c r="D63" s="70">
        <v>0</v>
      </c>
      <c r="E63" s="97">
        <v>56</v>
      </c>
      <c r="F63" s="98"/>
    </row>
    <row r="64" spans="1:6" x14ac:dyDescent="0.2">
      <c r="A64" s="141" t="s">
        <v>594</v>
      </c>
      <c r="B64" s="41" t="s">
        <v>590</v>
      </c>
      <c r="C64" s="42" t="s">
        <v>109</v>
      </c>
      <c r="D64" s="70">
        <v>0</v>
      </c>
      <c r="E64" s="97">
        <v>57</v>
      </c>
      <c r="F64" s="98"/>
    </row>
    <row r="65" spans="1:6" x14ac:dyDescent="0.2">
      <c r="A65" s="141"/>
      <c r="B65" s="41"/>
      <c r="C65" s="42"/>
      <c r="D65" s="70"/>
      <c r="E65" s="97">
        <v>58</v>
      </c>
      <c r="F65" s="98"/>
    </row>
    <row r="66" spans="1:6" x14ac:dyDescent="0.2">
      <c r="A66" s="141"/>
      <c r="B66" s="146"/>
      <c r="C66" s="42"/>
      <c r="D66" s="70"/>
      <c r="E66" s="97">
        <v>94</v>
      </c>
      <c r="F66" s="98"/>
    </row>
    <row r="67" spans="1:6" x14ac:dyDescent="0.2">
      <c r="A67" s="141"/>
      <c r="B67" s="146"/>
      <c r="C67" s="42"/>
      <c r="D67" s="70"/>
      <c r="E67" s="97">
        <v>95</v>
      </c>
      <c r="F67" s="98"/>
    </row>
    <row r="68" spans="1:6" ht="14.25" thickBot="1" x14ac:dyDescent="0.25">
      <c r="A68" s="142"/>
      <c r="B68" s="147"/>
      <c r="C68" s="43"/>
      <c r="D68" s="71"/>
      <c r="E68" s="97">
        <v>96</v>
      </c>
      <c r="F68" s="98" t="s">
        <v>77</v>
      </c>
    </row>
    <row r="69" spans="1:6" ht="14.25" thickBot="1" x14ac:dyDescent="0.25"/>
    <row r="70" spans="1:6" ht="14.25" thickBot="1" x14ac:dyDescent="0.25">
      <c r="A70" s="91" t="s">
        <v>85</v>
      </c>
    </row>
    <row r="71" spans="1:6" x14ac:dyDescent="0.2">
      <c r="A71" s="64" t="s">
        <v>6</v>
      </c>
    </row>
    <row r="72" spans="1:6" ht="14.25" thickBot="1" x14ac:dyDescent="0.25">
      <c r="A72" s="63" t="s">
        <v>7</v>
      </c>
    </row>
    <row r="73" spans="1:6" ht="14.25" thickBot="1" x14ac:dyDescent="0.25">
      <c r="A73" s="46"/>
    </row>
    <row r="74" spans="1:6" ht="14.25" thickBot="1" x14ac:dyDescent="0.25">
      <c r="A74" s="92" t="s">
        <v>98</v>
      </c>
    </row>
    <row r="75" spans="1:6" x14ac:dyDescent="0.2">
      <c r="A75" s="72" t="s">
        <v>93</v>
      </c>
    </row>
    <row r="76" spans="1:6" x14ac:dyDescent="0.2">
      <c r="A76" s="73" t="s">
        <v>94</v>
      </c>
    </row>
    <row r="77" spans="1:6" ht="14.25" thickBot="1" x14ac:dyDescent="0.25">
      <c r="A77" s="74" t="s">
        <v>95</v>
      </c>
    </row>
    <row r="78" spans="1:6" ht="14.25" thickBot="1" x14ac:dyDescent="0.25">
      <c r="A78" s="46"/>
    </row>
    <row r="79" spans="1:6" x14ac:dyDescent="0.2">
      <c r="A79" s="190" t="s">
        <v>112</v>
      </c>
      <c r="B79" s="191"/>
      <c r="C79" s="192"/>
    </row>
    <row r="80" spans="1:6" ht="14.25" thickBot="1" x14ac:dyDescent="0.25">
      <c r="A80" s="87" t="s">
        <v>105</v>
      </c>
      <c r="B80" s="88" t="s">
        <v>486</v>
      </c>
      <c r="C80" s="89" t="s">
        <v>111</v>
      </c>
    </row>
    <row r="81" spans="1:3" x14ac:dyDescent="0.2">
      <c r="A81" s="86" t="s">
        <v>106</v>
      </c>
      <c r="B81" s="148" t="s">
        <v>585</v>
      </c>
      <c r="C81" s="150" t="s">
        <v>95</v>
      </c>
    </row>
    <row r="82" spans="1:3" x14ac:dyDescent="0.2">
      <c r="A82" s="82" t="s">
        <v>107</v>
      </c>
      <c r="B82" s="149" t="s">
        <v>586</v>
      </c>
      <c r="C82" s="83" t="s">
        <v>95</v>
      </c>
    </row>
    <row r="83" spans="1:3" x14ac:dyDescent="0.2">
      <c r="A83" s="82" t="s">
        <v>109</v>
      </c>
      <c r="B83" s="81" t="s">
        <v>487</v>
      </c>
      <c r="C83" s="83" t="s">
        <v>94</v>
      </c>
    </row>
    <row r="84" spans="1:3" ht="14.25" thickBot="1" x14ac:dyDescent="0.25">
      <c r="A84" s="84" t="s">
        <v>108</v>
      </c>
      <c r="B84" s="90" t="s">
        <v>488</v>
      </c>
      <c r="C84" s="85" t="s">
        <v>93</v>
      </c>
    </row>
    <row r="85" spans="1:3" ht="14.25" thickBot="1" x14ac:dyDescent="0.25">
      <c r="A85" s="46"/>
    </row>
    <row r="86" spans="1:3" x14ac:dyDescent="0.2">
      <c r="A86" s="93" t="s">
        <v>78</v>
      </c>
      <c r="B86" s="57"/>
    </row>
    <row r="87" spans="1:3" ht="14.25" thickBot="1" x14ac:dyDescent="0.25">
      <c r="A87" s="58" t="s">
        <v>79</v>
      </c>
      <c r="B87" s="59" t="s">
        <v>80</v>
      </c>
    </row>
    <row r="88" spans="1:3" x14ac:dyDescent="0.2">
      <c r="A88" s="55" t="s">
        <v>12</v>
      </c>
      <c r="B88" s="56" t="s">
        <v>30</v>
      </c>
    </row>
    <row r="89" spans="1:3" x14ac:dyDescent="0.2">
      <c r="A89" s="47" t="s">
        <v>14</v>
      </c>
      <c r="B89" s="48" t="s">
        <v>49</v>
      </c>
    </row>
    <row r="90" spans="1:3" x14ac:dyDescent="0.2">
      <c r="A90" s="47" t="s">
        <v>25</v>
      </c>
      <c r="B90" s="49" t="s">
        <v>110</v>
      </c>
    </row>
    <row r="91" spans="1:3" x14ac:dyDescent="0.2">
      <c r="A91" s="47" t="s">
        <v>13</v>
      </c>
      <c r="B91" s="48" t="s">
        <v>31</v>
      </c>
    </row>
    <row r="92" spans="1:3" x14ac:dyDescent="0.2">
      <c r="A92" s="47" t="s">
        <v>15</v>
      </c>
      <c r="B92" s="48" t="s">
        <v>32</v>
      </c>
    </row>
    <row r="93" spans="1:3" x14ac:dyDescent="0.2">
      <c r="A93" s="47" t="s">
        <v>16</v>
      </c>
      <c r="B93" s="48" t="s">
        <v>33</v>
      </c>
    </row>
    <row r="94" spans="1:3" x14ac:dyDescent="0.2">
      <c r="A94" s="47" t="s">
        <v>24</v>
      </c>
      <c r="B94" s="48" t="s">
        <v>72</v>
      </c>
    </row>
    <row r="95" spans="1:3" x14ac:dyDescent="0.2">
      <c r="A95" s="47" t="s">
        <v>17</v>
      </c>
      <c r="B95" s="49" t="s">
        <v>67</v>
      </c>
    </row>
    <row r="96" spans="1:3" x14ac:dyDescent="0.2">
      <c r="A96" s="47" t="s">
        <v>18</v>
      </c>
      <c r="B96" s="48" t="s">
        <v>34</v>
      </c>
    </row>
    <row r="97" spans="1:2" x14ac:dyDescent="0.2">
      <c r="A97" s="47" t="s">
        <v>19</v>
      </c>
      <c r="B97" s="48" t="s">
        <v>35</v>
      </c>
    </row>
    <row r="98" spans="1:2" x14ac:dyDescent="0.2">
      <c r="A98" s="50" t="s">
        <v>51</v>
      </c>
      <c r="B98" s="49" t="s">
        <v>52</v>
      </c>
    </row>
    <row r="99" spans="1:2" x14ac:dyDescent="0.2">
      <c r="A99" s="47" t="s">
        <v>20</v>
      </c>
      <c r="B99" s="48" t="s">
        <v>36</v>
      </c>
    </row>
    <row r="100" spans="1:2" x14ac:dyDescent="0.2">
      <c r="A100" s="47" t="s">
        <v>26</v>
      </c>
      <c r="B100" s="48" t="s">
        <v>37</v>
      </c>
    </row>
    <row r="101" spans="1:2" x14ac:dyDescent="0.2">
      <c r="A101" s="47" t="s">
        <v>27</v>
      </c>
      <c r="B101" s="48" t="s">
        <v>53</v>
      </c>
    </row>
    <row r="102" spans="1:2" x14ac:dyDescent="0.2">
      <c r="A102" s="47" t="s">
        <v>21</v>
      </c>
      <c r="B102" s="48" t="s">
        <v>38</v>
      </c>
    </row>
    <row r="103" spans="1:2" x14ac:dyDescent="0.2">
      <c r="A103" s="47" t="s">
        <v>22</v>
      </c>
      <c r="B103" s="48" t="s">
        <v>39</v>
      </c>
    </row>
    <row r="104" spans="1:2" x14ac:dyDescent="0.2">
      <c r="A104" s="47" t="s">
        <v>40</v>
      </c>
      <c r="B104" s="48" t="s">
        <v>41</v>
      </c>
    </row>
    <row r="105" spans="1:2" x14ac:dyDescent="0.2">
      <c r="A105" s="51" t="s">
        <v>23</v>
      </c>
      <c r="B105" s="52" t="s">
        <v>42</v>
      </c>
    </row>
    <row r="106" spans="1:2" x14ac:dyDescent="0.2">
      <c r="A106" s="54" t="s">
        <v>81</v>
      </c>
      <c r="B106" s="60" t="s">
        <v>84</v>
      </c>
    </row>
    <row r="107" spans="1:2" x14ac:dyDescent="0.2">
      <c r="A107" s="54" t="s">
        <v>82</v>
      </c>
      <c r="B107" s="60" t="s">
        <v>84</v>
      </c>
    </row>
    <row r="108" spans="1:2" x14ac:dyDescent="0.2">
      <c r="A108" s="54" t="s">
        <v>83</v>
      </c>
      <c r="B108" s="60" t="s">
        <v>84</v>
      </c>
    </row>
    <row r="109" spans="1:2" ht="14.25" thickBot="1" x14ac:dyDescent="0.25">
      <c r="A109" s="53" t="s">
        <v>87</v>
      </c>
      <c r="B109" s="66" t="s">
        <v>88</v>
      </c>
    </row>
    <row r="110" spans="1:2" ht="14.25" thickBot="1" x14ac:dyDescent="0.25"/>
    <row r="111" spans="1:2" ht="14.25" thickBot="1" x14ac:dyDescent="0.25">
      <c r="A111" s="91" t="s">
        <v>656</v>
      </c>
    </row>
    <row r="112" spans="1:2" x14ac:dyDescent="0.2">
      <c r="A112" s="61" t="s">
        <v>663</v>
      </c>
    </row>
    <row r="113" spans="1:1" x14ac:dyDescent="0.2">
      <c r="A113" s="62" t="s">
        <v>664</v>
      </c>
    </row>
    <row r="114" spans="1:1" x14ac:dyDescent="0.2">
      <c r="A114" s="62" t="s">
        <v>665</v>
      </c>
    </row>
    <row r="115" spans="1:1" x14ac:dyDescent="0.2">
      <c r="A115" s="62" t="s">
        <v>666</v>
      </c>
    </row>
    <row r="116" spans="1:1" x14ac:dyDescent="0.2">
      <c r="A116" s="62" t="s">
        <v>667</v>
      </c>
    </row>
    <row r="117" spans="1:1" x14ac:dyDescent="0.2">
      <c r="A117" s="62" t="s">
        <v>668</v>
      </c>
    </row>
    <row r="118" spans="1:1" ht="14.25" thickBot="1" x14ac:dyDescent="0.25">
      <c r="A118" s="63" t="s">
        <v>669</v>
      </c>
    </row>
    <row r="119" spans="1:1" ht="14.25" thickBot="1" x14ac:dyDescent="0.25"/>
    <row r="120" spans="1:1" ht="14.25" thickBot="1" x14ac:dyDescent="0.25">
      <c r="A120" s="91" t="s">
        <v>557</v>
      </c>
    </row>
    <row r="121" spans="1:1" x14ac:dyDescent="0.2">
      <c r="A121" s="61" t="s">
        <v>558</v>
      </c>
    </row>
    <row r="122" spans="1:1" x14ac:dyDescent="0.2">
      <c r="A122" s="62" t="s">
        <v>559</v>
      </c>
    </row>
    <row r="123" spans="1:1" x14ac:dyDescent="0.2">
      <c r="A123" s="62" t="s">
        <v>560</v>
      </c>
    </row>
    <row r="124" spans="1:1" x14ac:dyDescent="0.2">
      <c r="A124" s="62" t="s">
        <v>561</v>
      </c>
    </row>
    <row r="125" spans="1:1" x14ac:dyDescent="0.2">
      <c r="A125" s="62" t="s">
        <v>562</v>
      </c>
    </row>
    <row r="126" spans="1:1" ht="14.25" thickBot="1" x14ac:dyDescent="0.25">
      <c r="A126" s="63" t="s">
        <v>563</v>
      </c>
    </row>
    <row r="127" spans="1:1" ht="14.25" thickBot="1" x14ac:dyDescent="0.25"/>
    <row r="128" spans="1:1" ht="14.25" thickBot="1" x14ac:dyDescent="0.25">
      <c r="A128" s="91" t="s">
        <v>564</v>
      </c>
    </row>
    <row r="129" spans="1:1" x14ac:dyDescent="0.2">
      <c r="A129" s="64" t="s">
        <v>565</v>
      </c>
    </row>
    <row r="130" spans="1:1" x14ac:dyDescent="0.2">
      <c r="A130" s="62" t="s">
        <v>566</v>
      </c>
    </row>
    <row r="131" spans="1:1" x14ac:dyDescent="0.2">
      <c r="A131" s="62" t="s">
        <v>567</v>
      </c>
    </row>
    <row r="132" spans="1:1" x14ac:dyDescent="0.2">
      <c r="A132" s="62" t="s">
        <v>568</v>
      </c>
    </row>
    <row r="133" spans="1:1" x14ac:dyDescent="0.2">
      <c r="A133" s="62" t="s">
        <v>569</v>
      </c>
    </row>
    <row r="134" spans="1:1" x14ac:dyDescent="0.2">
      <c r="A134" s="62" t="s">
        <v>570</v>
      </c>
    </row>
    <row r="135" spans="1:1" x14ac:dyDescent="0.2">
      <c r="A135" s="62" t="s">
        <v>28</v>
      </c>
    </row>
    <row r="136" spans="1:1" ht="14.25" thickBot="1" x14ac:dyDescent="0.25">
      <c r="A136" s="63" t="s">
        <v>29</v>
      </c>
    </row>
    <row r="137" spans="1:1" ht="14.25" thickBot="1" x14ac:dyDescent="0.25"/>
    <row r="138" spans="1:1" ht="14.25" thickBot="1" x14ac:dyDescent="0.25">
      <c r="A138" s="91" t="s">
        <v>658</v>
      </c>
    </row>
    <row r="139" spans="1:1" x14ac:dyDescent="0.2">
      <c r="A139" s="64" t="s">
        <v>657</v>
      </c>
    </row>
    <row r="140" spans="1:1" x14ac:dyDescent="0.2">
      <c r="A140" s="64" t="s">
        <v>659</v>
      </c>
    </row>
    <row r="141" spans="1:1" x14ac:dyDescent="0.2">
      <c r="A141" s="62" t="s">
        <v>660</v>
      </c>
    </row>
    <row r="142" spans="1:1" x14ac:dyDescent="0.2">
      <c r="A142" s="62" t="s">
        <v>661</v>
      </c>
    </row>
    <row r="143" spans="1:1" ht="14.25" thickBot="1" x14ac:dyDescent="0.25">
      <c r="A143" s="63" t="s">
        <v>662</v>
      </c>
    </row>
  </sheetData>
  <sortState xmlns:xlrd2="http://schemas.microsoft.com/office/spreadsheetml/2017/richdata2" ref="A9:D65">
    <sortCondition ref="A9:A65"/>
  </sortState>
  <mergeCells count="3">
    <mergeCell ref="F2:F7"/>
    <mergeCell ref="E2:E7"/>
    <mergeCell ref="A79:C79"/>
  </mergeCells>
  <dataValidations count="1">
    <dataValidation type="list" allowBlank="1" showInputMessage="1" showErrorMessage="1" sqref="C8:C68" xr:uid="{00000000-0002-0000-0900-000000000000}">
      <formula1>Disziplin_Abk</formula1>
    </dataValidation>
  </dataValidation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7"/>
  <sheetViews>
    <sheetView workbookViewId="0">
      <selection activeCell="C2" sqref="C2"/>
    </sheetView>
  </sheetViews>
  <sheetFormatPr baseColWidth="10" defaultColWidth="11.42578125" defaultRowHeight="15" x14ac:dyDescent="0.25"/>
  <cols>
    <col min="1" max="1" width="18.85546875" style="99" customWidth="1"/>
    <col min="2" max="2" width="8.42578125" style="99" bestFit="1" customWidth="1"/>
    <col min="3" max="3" width="7.85546875" style="99" bestFit="1" customWidth="1"/>
    <col min="4" max="4" width="31.28515625" style="99" bestFit="1" customWidth="1"/>
    <col min="5" max="5" width="18.42578125" style="99" bestFit="1" customWidth="1"/>
    <col min="6" max="6" width="22.85546875" style="99" bestFit="1" customWidth="1"/>
    <col min="7" max="16384" width="11.42578125" style="99"/>
  </cols>
  <sheetData>
    <row r="1" spans="1:9" x14ac:dyDescent="0.25">
      <c r="A1" t="s">
        <v>121</v>
      </c>
      <c r="B1" t="s">
        <v>122</v>
      </c>
      <c r="C1" t="s">
        <v>123</v>
      </c>
      <c r="D1" t="s">
        <v>124</v>
      </c>
      <c r="E1" t="s">
        <v>125</v>
      </c>
      <c r="F1" t="s">
        <v>126</v>
      </c>
      <c r="H1" s="103"/>
      <c r="I1" s="104"/>
    </row>
    <row r="2" spans="1:9" x14ac:dyDescent="0.25">
      <c r="A2" s="156" t="s">
        <v>127</v>
      </c>
      <c r="B2" s="156" t="s">
        <v>128</v>
      </c>
      <c r="C2">
        <v>1844</v>
      </c>
      <c r="D2" s="156" t="s">
        <v>129</v>
      </c>
      <c r="E2" s="156" t="s">
        <v>130</v>
      </c>
      <c r="F2" s="156" t="s">
        <v>131</v>
      </c>
      <c r="H2" s="105"/>
      <c r="I2" s="105"/>
    </row>
    <row r="3" spans="1:9" x14ac:dyDescent="0.25">
      <c r="A3" s="156" t="s">
        <v>127</v>
      </c>
      <c r="B3" s="156" t="s">
        <v>128</v>
      </c>
      <c r="C3">
        <v>1860</v>
      </c>
      <c r="D3" s="156" t="s">
        <v>132</v>
      </c>
      <c r="E3" s="156" t="s">
        <v>133</v>
      </c>
      <c r="F3" s="156" t="s">
        <v>134</v>
      </c>
    </row>
    <row r="4" spans="1:9" x14ac:dyDescent="0.25">
      <c r="A4" s="156" t="s">
        <v>127</v>
      </c>
      <c r="B4" s="156" t="s">
        <v>128</v>
      </c>
      <c r="C4" s="156" t="s">
        <v>135</v>
      </c>
      <c r="D4" s="156" t="s">
        <v>136</v>
      </c>
      <c r="E4" s="156" t="s">
        <v>137</v>
      </c>
      <c r="F4" s="156" t="s">
        <v>138</v>
      </c>
    </row>
    <row r="5" spans="1:9" x14ac:dyDescent="0.25">
      <c r="A5" s="156" t="s">
        <v>127</v>
      </c>
      <c r="B5" s="156" t="s">
        <v>128</v>
      </c>
      <c r="C5" s="156" t="s">
        <v>139</v>
      </c>
      <c r="D5" s="156" t="s">
        <v>140</v>
      </c>
      <c r="E5" s="156" t="s">
        <v>141</v>
      </c>
      <c r="F5" s="156"/>
    </row>
    <row r="6" spans="1:9" x14ac:dyDescent="0.25">
      <c r="A6" s="156" t="s">
        <v>127</v>
      </c>
      <c r="B6" s="156" t="s">
        <v>128</v>
      </c>
      <c r="C6" s="156" t="s">
        <v>142</v>
      </c>
      <c r="D6" s="156" t="s">
        <v>143</v>
      </c>
      <c r="E6" s="156" t="s">
        <v>144</v>
      </c>
      <c r="F6" s="156" t="s">
        <v>145</v>
      </c>
    </row>
    <row r="7" spans="1:9" x14ac:dyDescent="0.25">
      <c r="A7" s="156" t="s">
        <v>127</v>
      </c>
      <c r="B7" s="156" t="s">
        <v>128</v>
      </c>
      <c r="C7" s="156" t="s">
        <v>146</v>
      </c>
      <c r="D7" s="156" t="s">
        <v>147</v>
      </c>
      <c r="E7" s="156" t="s">
        <v>148</v>
      </c>
      <c r="F7" s="156" t="s">
        <v>149</v>
      </c>
    </row>
    <row r="8" spans="1:9" x14ac:dyDescent="0.25">
      <c r="A8" s="156" t="s">
        <v>127</v>
      </c>
      <c r="B8" s="156" t="s">
        <v>128</v>
      </c>
      <c r="C8" s="156" t="s">
        <v>150</v>
      </c>
      <c r="D8" s="156" t="s">
        <v>151</v>
      </c>
      <c r="E8" s="156" t="s">
        <v>152</v>
      </c>
      <c r="F8" s="156" t="s">
        <v>138</v>
      </c>
    </row>
    <row r="9" spans="1:9" x14ac:dyDescent="0.25">
      <c r="A9" s="156" t="s">
        <v>127</v>
      </c>
      <c r="B9" s="156" t="s">
        <v>128</v>
      </c>
      <c r="C9" s="156" t="s">
        <v>153</v>
      </c>
      <c r="D9" s="156" t="s">
        <v>154</v>
      </c>
      <c r="E9" s="156" t="s">
        <v>155</v>
      </c>
      <c r="F9" s="156"/>
    </row>
    <row r="10" spans="1:9" x14ac:dyDescent="0.25">
      <c r="A10" s="156" t="s">
        <v>127</v>
      </c>
      <c r="B10" s="156" t="s">
        <v>128</v>
      </c>
      <c r="C10" s="156" t="s">
        <v>618</v>
      </c>
      <c r="D10" s="156" t="s">
        <v>619</v>
      </c>
      <c r="E10" s="156"/>
      <c r="F10" s="156" t="s">
        <v>620</v>
      </c>
    </row>
    <row r="11" spans="1:9" x14ac:dyDescent="0.25">
      <c r="A11" s="156" t="s">
        <v>127</v>
      </c>
      <c r="B11" s="156" t="s">
        <v>128</v>
      </c>
      <c r="C11" s="156" t="s">
        <v>621</v>
      </c>
      <c r="D11" s="156" t="s">
        <v>622</v>
      </c>
      <c r="E11" s="156"/>
      <c r="F11" s="156" t="s">
        <v>620</v>
      </c>
    </row>
    <row r="12" spans="1:9" x14ac:dyDescent="0.25">
      <c r="A12" s="156" t="s">
        <v>127</v>
      </c>
      <c r="B12" s="156" t="s">
        <v>128</v>
      </c>
      <c r="C12" s="156" t="s">
        <v>156</v>
      </c>
      <c r="D12" s="156" t="s">
        <v>157</v>
      </c>
      <c r="E12" s="156" t="s">
        <v>158</v>
      </c>
      <c r="F12" s="156" t="s">
        <v>138</v>
      </c>
    </row>
    <row r="13" spans="1:9" x14ac:dyDescent="0.25">
      <c r="A13" s="156" t="s">
        <v>127</v>
      </c>
      <c r="B13" s="156" t="s">
        <v>128</v>
      </c>
      <c r="C13" s="156" t="s">
        <v>159</v>
      </c>
      <c r="D13" s="156" t="s">
        <v>160</v>
      </c>
      <c r="E13" s="156" t="s">
        <v>161</v>
      </c>
      <c r="F13" s="156"/>
    </row>
    <row r="14" spans="1:9" x14ac:dyDescent="0.25">
      <c r="A14" s="156" t="s">
        <v>127</v>
      </c>
      <c r="B14" s="156" t="s">
        <v>128</v>
      </c>
      <c r="C14" s="156" t="s">
        <v>162</v>
      </c>
      <c r="D14" s="156" t="s">
        <v>163</v>
      </c>
      <c r="E14" s="156" t="s">
        <v>133</v>
      </c>
      <c r="F14" s="156" t="s">
        <v>134</v>
      </c>
    </row>
    <row r="15" spans="1:9" x14ac:dyDescent="0.25">
      <c r="A15" s="156" t="s">
        <v>127</v>
      </c>
      <c r="B15" s="156" t="s">
        <v>128</v>
      </c>
      <c r="C15" s="156" t="s">
        <v>164</v>
      </c>
      <c r="D15" s="156" t="s">
        <v>165</v>
      </c>
      <c r="E15" s="156" t="s">
        <v>166</v>
      </c>
      <c r="F15" s="156" t="s">
        <v>134</v>
      </c>
    </row>
    <row r="16" spans="1:9" x14ac:dyDescent="0.25">
      <c r="A16" s="156" t="s">
        <v>127</v>
      </c>
      <c r="B16" s="156" t="s">
        <v>128</v>
      </c>
      <c r="C16" s="156" t="s">
        <v>167</v>
      </c>
      <c r="D16" s="156" t="s">
        <v>168</v>
      </c>
      <c r="E16" s="156" t="s">
        <v>169</v>
      </c>
      <c r="F16" s="156"/>
    </row>
    <row r="17" spans="1:6" x14ac:dyDescent="0.25">
      <c r="A17" s="156" t="s">
        <v>127</v>
      </c>
      <c r="B17" s="156" t="s">
        <v>128</v>
      </c>
      <c r="C17" s="156" t="s">
        <v>170</v>
      </c>
      <c r="D17" s="156" t="s">
        <v>171</v>
      </c>
      <c r="E17" s="156" t="s">
        <v>172</v>
      </c>
      <c r="F17" s="156"/>
    </row>
    <row r="18" spans="1:6" x14ac:dyDescent="0.25">
      <c r="A18" s="156" t="s">
        <v>127</v>
      </c>
      <c r="B18" s="156" t="s">
        <v>128</v>
      </c>
      <c r="C18" s="156" t="s">
        <v>173</v>
      </c>
      <c r="D18" s="156" t="s">
        <v>174</v>
      </c>
      <c r="E18" s="156" t="s">
        <v>175</v>
      </c>
      <c r="F18" s="156"/>
    </row>
    <row r="19" spans="1:6" x14ac:dyDescent="0.25">
      <c r="A19" s="156" t="s">
        <v>127</v>
      </c>
      <c r="B19" s="156" t="s">
        <v>128</v>
      </c>
      <c r="C19" s="156" t="s">
        <v>176</v>
      </c>
      <c r="D19" s="156" t="s">
        <v>177</v>
      </c>
      <c r="E19" s="156" t="s">
        <v>178</v>
      </c>
      <c r="F19" s="156" t="s">
        <v>138</v>
      </c>
    </row>
    <row r="20" spans="1:6" x14ac:dyDescent="0.25">
      <c r="A20" s="156" t="s">
        <v>127</v>
      </c>
      <c r="B20" s="156" t="s">
        <v>128</v>
      </c>
      <c r="C20" s="156" t="s">
        <v>179</v>
      </c>
      <c r="D20" s="156" t="s">
        <v>180</v>
      </c>
      <c r="E20" s="156" t="s">
        <v>181</v>
      </c>
      <c r="F20" s="156"/>
    </row>
    <row r="21" spans="1:6" x14ac:dyDescent="0.25">
      <c r="A21" s="156" t="s">
        <v>127</v>
      </c>
      <c r="B21" s="156" t="s">
        <v>128</v>
      </c>
      <c r="C21" s="156" t="s">
        <v>182</v>
      </c>
      <c r="D21" s="156" t="s">
        <v>183</v>
      </c>
      <c r="E21" s="156" t="s">
        <v>184</v>
      </c>
      <c r="F21" s="156" t="s">
        <v>185</v>
      </c>
    </row>
    <row r="22" spans="1:6" x14ac:dyDescent="0.25">
      <c r="A22" s="156" t="s">
        <v>127</v>
      </c>
      <c r="B22" s="156" t="s">
        <v>128</v>
      </c>
      <c r="C22" s="156" t="s">
        <v>186</v>
      </c>
      <c r="D22" s="156" t="s">
        <v>187</v>
      </c>
      <c r="E22" s="156" t="s">
        <v>188</v>
      </c>
      <c r="F22" s="156"/>
    </row>
    <row r="23" spans="1:6" x14ac:dyDescent="0.25">
      <c r="A23" s="156" t="s">
        <v>127</v>
      </c>
      <c r="B23" s="156" t="s">
        <v>128</v>
      </c>
      <c r="C23" s="156" t="s">
        <v>189</v>
      </c>
      <c r="D23" s="156" t="s">
        <v>190</v>
      </c>
      <c r="E23" s="156" t="s">
        <v>178</v>
      </c>
      <c r="F23" s="156" t="s">
        <v>138</v>
      </c>
    </row>
    <row r="24" spans="1:6" x14ac:dyDescent="0.25">
      <c r="A24" s="156" t="s">
        <v>127</v>
      </c>
      <c r="B24" s="156" t="s">
        <v>128</v>
      </c>
      <c r="C24" s="156" t="s">
        <v>191</v>
      </c>
      <c r="D24" s="156" t="s">
        <v>192</v>
      </c>
      <c r="E24" s="156" t="s">
        <v>193</v>
      </c>
      <c r="F24" s="156"/>
    </row>
    <row r="25" spans="1:6" x14ac:dyDescent="0.25">
      <c r="A25" s="156" t="s">
        <v>127</v>
      </c>
      <c r="B25" s="156" t="s">
        <v>128</v>
      </c>
      <c r="C25" s="156" t="s">
        <v>194</v>
      </c>
      <c r="D25" s="156" t="s">
        <v>195</v>
      </c>
      <c r="E25" s="156" t="s">
        <v>137</v>
      </c>
      <c r="F25" s="156"/>
    </row>
    <row r="26" spans="1:6" x14ac:dyDescent="0.25">
      <c r="A26" s="156" t="s">
        <v>127</v>
      </c>
      <c r="B26" s="156" t="s">
        <v>128</v>
      </c>
      <c r="C26" s="156" t="s">
        <v>196</v>
      </c>
      <c r="D26" s="156" t="s">
        <v>197</v>
      </c>
      <c r="E26" s="156" t="s">
        <v>198</v>
      </c>
      <c r="F26" s="156"/>
    </row>
    <row r="27" spans="1:6" x14ac:dyDescent="0.25">
      <c r="A27" s="156" t="s">
        <v>127</v>
      </c>
      <c r="B27" s="156" t="s">
        <v>128</v>
      </c>
      <c r="C27" s="156" t="s">
        <v>199</v>
      </c>
      <c r="D27" s="156" t="s">
        <v>200</v>
      </c>
      <c r="E27" s="156" t="s">
        <v>201</v>
      </c>
      <c r="F27" s="156"/>
    </row>
    <row r="28" spans="1:6" x14ac:dyDescent="0.25">
      <c r="A28" s="156" t="s">
        <v>127</v>
      </c>
      <c r="B28" s="156" t="s">
        <v>128</v>
      </c>
      <c r="C28" s="156" t="s">
        <v>202</v>
      </c>
      <c r="D28" s="156" t="s">
        <v>203</v>
      </c>
      <c r="E28" s="156" t="s">
        <v>204</v>
      </c>
      <c r="F28" s="156" t="s">
        <v>205</v>
      </c>
    </row>
    <row r="29" spans="1:6" x14ac:dyDescent="0.25">
      <c r="A29" s="156" t="s">
        <v>127</v>
      </c>
      <c r="B29" s="156" t="s">
        <v>128</v>
      </c>
      <c r="C29" s="156" t="s">
        <v>285</v>
      </c>
      <c r="D29" s="156" t="s">
        <v>283</v>
      </c>
      <c r="E29" s="156" t="s">
        <v>284</v>
      </c>
      <c r="F29" s="156"/>
    </row>
    <row r="30" spans="1:6" x14ac:dyDescent="0.25">
      <c r="A30" s="156" t="s">
        <v>127</v>
      </c>
      <c r="B30" s="156" t="s">
        <v>128</v>
      </c>
      <c r="C30" s="156" t="s">
        <v>206</v>
      </c>
      <c r="D30" s="156" t="s">
        <v>207</v>
      </c>
      <c r="E30" s="156" t="s">
        <v>144</v>
      </c>
      <c r="F30" s="156"/>
    </row>
    <row r="31" spans="1:6" x14ac:dyDescent="0.25">
      <c r="A31" s="156" t="s">
        <v>127</v>
      </c>
      <c r="B31" s="156" t="s">
        <v>128</v>
      </c>
      <c r="C31" s="156" t="s">
        <v>208</v>
      </c>
      <c r="D31" s="156" t="s">
        <v>209</v>
      </c>
      <c r="E31" s="156" t="s">
        <v>210</v>
      </c>
      <c r="F31" s="156"/>
    </row>
    <row r="32" spans="1:6" x14ac:dyDescent="0.25">
      <c r="A32" s="156" t="s">
        <v>127</v>
      </c>
      <c r="B32" s="156" t="s">
        <v>128</v>
      </c>
      <c r="C32" s="156" t="s">
        <v>623</v>
      </c>
      <c r="D32" s="156" t="s">
        <v>624</v>
      </c>
      <c r="E32" s="156"/>
      <c r="F32" s="156" t="s">
        <v>620</v>
      </c>
    </row>
    <row r="33" spans="1:6" x14ac:dyDescent="0.25">
      <c r="A33" s="156" t="s">
        <v>127</v>
      </c>
      <c r="B33" s="156" t="s">
        <v>128</v>
      </c>
      <c r="C33" s="156" t="s">
        <v>211</v>
      </c>
      <c r="D33" s="156" t="s">
        <v>212</v>
      </c>
      <c r="E33" s="156" t="s">
        <v>213</v>
      </c>
      <c r="F33" s="156"/>
    </row>
    <row r="34" spans="1:6" x14ac:dyDescent="0.25">
      <c r="A34" s="156" t="s">
        <v>127</v>
      </c>
      <c r="B34" s="156" t="s">
        <v>128</v>
      </c>
      <c r="C34" s="156" t="s">
        <v>214</v>
      </c>
      <c r="D34" s="156" t="s">
        <v>215</v>
      </c>
      <c r="E34" s="156" t="s">
        <v>216</v>
      </c>
      <c r="F34" s="156"/>
    </row>
    <row r="35" spans="1:6" x14ac:dyDescent="0.25">
      <c r="A35" s="156" t="s">
        <v>127</v>
      </c>
      <c r="B35" s="156" t="s">
        <v>128</v>
      </c>
      <c r="C35" s="156" t="s">
        <v>217</v>
      </c>
      <c r="D35" s="156" t="s">
        <v>218</v>
      </c>
      <c r="E35" s="156" t="s">
        <v>213</v>
      </c>
      <c r="F35" s="156"/>
    </row>
    <row r="36" spans="1:6" x14ac:dyDescent="0.25">
      <c r="A36" s="156" t="s">
        <v>127</v>
      </c>
      <c r="B36" s="156" t="s">
        <v>128</v>
      </c>
      <c r="C36" s="156" t="s">
        <v>219</v>
      </c>
      <c r="D36" s="156" t="s">
        <v>220</v>
      </c>
      <c r="E36" s="156" t="s">
        <v>221</v>
      </c>
      <c r="F36" s="156" t="s">
        <v>138</v>
      </c>
    </row>
    <row r="37" spans="1:6" x14ac:dyDescent="0.25">
      <c r="A37" s="156" t="s">
        <v>127</v>
      </c>
      <c r="B37" s="156" t="s">
        <v>128</v>
      </c>
      <c r="C37" s="156" t="s">
        <v>222</v>
      </c>
      <c r="D37" s="156" t="s">
        <v>223</v>
      </c>
      <c r="E37" s="156" t="s">
        <v>224</v>
      </c>
      <c r="F37" s="156"/>
    </row>
    <row r="38" spans="1:6" x14ac:dyDescent="0.25">
      <c r="A38" s="156" t="s">
        <v>127</v>
      </c>
      <c r="B38" s="156" t="s">
        <v>128</v>
      </c>
      <c r="C38" s="156" t="s">
        <v>225</v>
      </c>
      <c r="D38" s="156" t="s">
        <v>226</v>
      </c>
      <c r="E38" s="156" t="s">
        <v>227</v>
      </c>
      <c r="F38" s="156"/>
    </row>
    <row r="39" spans="1:6" x14ac:dyDescent="0.25">
      <c r="A39" s="156" t="s">
        <v>127</v>
      </c>
      <c r="B39" s="156" t="s">
        <v>128</v>
      </c>
      <c r="C39" s="156" t="s">
        <v>228</v>
      </c>
      <c r="D39" s="156" t="s">
        <v>229</v>
      </c>
      <c r="E39" s="156" t="s">
        <v>230</v>
      </c>
      <c r="F39" s="156"/>
    </row>
    <row r="40" spans="1:6" x14ac:dyDescent="0.25">
      <c r="A40" s="156" t="s">
        <v>127</v>
      </c>
      <c r="B40" s="156" t="s">
        <v>128</v>
      </c>
      <c r="C40" s="156" t="s">
        <v>231</v>
      </c>
      <c r="D40" s="156" t="s">
        <v>232</v>
      </c>
      <c r="E40" s="156" t="s">
        <v>166</v>
      </c>
      <c r="F40" s="156" t="s">
        <v>134</v>
      </c>
    </row>
    <row r="41" spans="1:6" x14ac:dyDescent="0.25">
      <c r="A41" s="156" t="s">
        <v>127</v>
      </c>
      <c r="B41" s="156" t="s">
        <v>128</v>
      </c>
      <c r="C41" s="156" t="s">
        <v>233</v>
      </c>
      <c r="D41" s="156" t="s">
        <v>234</v>
      </c>
      <c r="E41" s="156" t="s">
        <v>235</v>
      </c>
      <c r="F41" s="156"/>
    </row>
    <row r="42" spans="1:6" x14ac:dyDescent="0.25">
      <c r="A42" s="156" t="s">
        <v>127</v>
      </c>
      <c r="B42" s="156" t="s">
        <v>128</v>
      </c>
      <c r="C42" s="156" t="s">
        <v>236</v>
      </c>
      <c r="D42" s="156" t="s">
        <v>237</v>
      </c>
      <c r="E42" s="156" t="s">
        <v>238</v>
      </c>
      <c r="F42" s="156"/>
    </row>
    <row r="43" spans="1:6" x14ac:dyDescent="0.25">
      <c r="A43" s="156" t="s">
        <v>127</v>
      </c>
      <c r="B43" s="156" t="s">
        <v>128</v>
      </c>
      <c r="C43" s="156" t="s">
        <v>239</v>
      </c>
      <c r="D43" s="156" t="s">
        <v>240</v>
      </c>
      <c r="E43" s="156" t="s">
        <v>238</v>
      </c>
      <c r="F43" s="156"/>
    </row>
    <row r="44" spans="1:6" x14ac:dyDescent="0.25">
      <c r="A44" s="156" t="s">
        <v>127</v>
      </c>
      <c r="B44" s="156" t="s">
        <v>128</v>
      </c>
      <c r="C44" s="156" t="s">
        <v>464</v>
      </c>
      <c r="D44" s="156" t="s">
        <v>465</v>
      </c>
      <c r="E44" s="156" t="s">
        <v>466</v>
      </c>
      <c r="F44" s="156" t="s">
        <v>185</v>
      </c>
    </row>
    <row r="45" spans="1:6" x14ac:dyDescent="0.25">
      <c r="A45" s="156" t="s">
        <v>127</v>
      </c>
      <c r="B45" s="156" t="s">
        <v>128</v>
      </c>
      <c r="C45" s="156" t="s">
        <v>241</v>
      </c>
      <c r="D45" s="156" t="s">
        <v>242</v>
      </c>
      <c r="E45" s="156" t="s">
        <v>243</v>
      </c>
      <c r="F45" s="156"/>
    </row>
    <row r="46" spans="1:6" x14ac:dyDescent="0.25">
      <c r="A46" s="156" t="s">
        <v>127</v>
      </c>
      <c r="B46" s="156" t="s">
        <v>128</v>
      </c>
      <c r="C46" s="156" t="s">
        <v>244</v>
      </c>
      <c r="D46" s="156" t="s">
        <v>245</v>
      </c>
      <c r="E46" s="156" t="s">
        <v>246</v>
      </c>
      <c r="F46" s="156"/>
    </row>
    <row r="47" spans="1:6" x14ac:dyDescent="0.25">
      <c r="A47" s="156" t="s">
        <v>127</v>
      </c>
      <c r="B47" s="156" t="s">
        <v>128</v>
      </c>
      <c r="C47" s="156" t="s">
        <v>247</v>
      </c>
      <c r="D47" s="156" t="s">
        <v>248</v>
      </c>
      <c r="E47" s="156" t="s">
        <v>249</v>
      </c>
      <c r="F47" s="156"/>
    </row>
    <row r="48" spans="1:6" x14ac:dyDescent="0.25">
      <c r="A48" s="156" t="s">
        <v>127</v>
      </c>
      <c r="B48" s="156" t="s">
        <v>128</v>
      </c>
      <c r="C48" s="156" t="s">
        <v>250</v>
      </c>
      <c r="D48" s="156" t="s">
        <v>251</v>
      </c>
      <c r="E48" s="156" t="s">
        <v>252</v>
      </c>
      <c r="F48" s="156"/>
    </row>
    <row r="49" spans="1:6" x14ac:dyDescent="0.25">
      <c r="A49" s="156" t="s">
        <v>127</v>
      </c>
      <c r="B49" s="156" t="s">
        <v>128</v>
      </c>
      <c r="C49" s="156" t="s">
        <v>253</v>
      </c>
      <c r="D49" s="156" t="s">
        <v>248</v>
      </c>
      <c r="E49" s="156" t="s">
        <v>249</v>
      </c>
      <c r="F49" s="156"/>
    </row>
    <row r="50" spans="1:6" x14ac:dyDescent="0.25">
      <c r="A50" s="156" t="s">
        <v>127</v>
      </c>
      <c r="B50" s="156" t="s">
        <v>128</v>
      </c>
      <c r="C50" s="156" t="s">
        <v>254</v>
      </c>
      <c r="D50" s="156" t="s">
        <v>255</v>
      </c>
      <c r="E50" s="156" t="s">
        <v>256</v>
      </c>
      <c r="F50" s="156"/>
    </row>
    <row r="51" spans="1:6" x14ac:dyDescent="0.25">
      <c r="A51" s="156" t="s">
        <v>127</v>
      </c>
      <c r="B51" s="156" t="s">
        <v>128</v>
      </c>
      <c r="C51" s="156" t="s">
        <v>257</v>
      </c>
      <c r="D51" s="156" t="s">
        <v>258</v>
      </c>
      <c r="E51" s="156" t="s">
        <v>259</v>
      </c>
      <c r="F51" s="156" t="s">
        <v>185</v>
      </c>
    </row>
    <row r="52" spans="1:6" x14ac:dyDescent="0.25">
      <c r="A52" s="156" t="s">
        <v>127</v>
      </c>
      <c r="B52" s="156" t="s">
        <v>128</v>
      </c>
      <c r="C52" s="156" t="s">
        <v>260</v>
      </c>
      <c r="D52" s="156" t="s">
        <v>261</v>
      </c>
      <c r="E52" s="156" t="s">
        <v>262</v>
      </c>
      <c r="F52" s="156"/>
    </row>
    <row r="53" spans="1:6" x14ac:dyDescent="0.25">
      <c r="A53" s="156" t="s">
        <v>127</v>
      </c>
      <c r="B53" s="156" t="s">
        <v>128</v>
      </c>
      <c r="C53" s="156" t="s">
        <v>263</v>
      </c>
      <c r="D53" s="156" t="s">
        <v>264</v>
      </c>
      <c r="E53" s="156" t="s">
        <v>265</v>
      </c>
      <c r="F53" s="156" t="s">
        <v>266</v>
      </c>
    </row>
    <row r="54" spans="1:6" x14ac:dyDescent="0.25">
      <c r="A54" s="156" t="s">
        <v>127</v>
      </c>
      <c r="B54" s="156" t="s">
        <v>128</v>
      </c>
      <c r="C54" s="156" t="s">
        <v>267</v>
      </c>
      <c r="D54" s="156" t="s">
        <v>268</v>
      </c>
      <c r="E54" s="156" t="s">
        <v>269</v>
      </c>
      <c r="F54" s="156"/>
    </row>
    <row r="55" spans="1:6" x14ac:dyDescent="0.25">
      <c r="A55" s="156" t="s">
        <v>127</v>
      </c>
      <c r="B55" s="156" t="s">
        <v>128</v>
      </c>
      <c r="C55" s="156" t="s">
        <v>270</v>
      </c>
      <c r="D55" s="156" t="s">
        <v>271</v>
      </c>
      <c r="E55" s="156" t="s">
        <v>227</v>
      </c>
      <c r="F55" s="156"/>
    </row>
    <row r="56" spans="1:6" x14ac:dyDescent="0.25">
      <c r="A56" s="156" t="s">
        <v>127</v>
      </c>
      <c r="B56" s="156" t="s">
        <v>128</v>
      </c>
      <c r="C56" s="156" t="s">
        <v>461</v>
      </c>
      <c r="D56" s="156" t="s">
        <v>462</v>
      </c>
      <c r="E56" s="156" t="s">
        <v>463</v>
      </c>
      <c r="F56" s="156" t="s">
        <v>185</v>
      </c>
    </row>
    <row r="57" spans="1:6" x14ac:dyDescent="0.25">
      <c r="A57" s="156" t="s">
        <v>127</v>
      </c>
      <c r="B57" s="156" t="s">
        <v>128</v>
      </c>
      <c r="C57" s="156" t="s">
        <v>272</v>
      </c>
      <c r="D57" s="156" t="s">
        <v>273</v>
      </c>
      <c r="E57" s="156" t="s">
        <v>274</v>
      </c>
      <c r="F57" s="156"/>
    </row>
    <row r="58" spans="1:6" x14ac:dyDescent="0.25">
      <c r="A58" s="156" t="s">
        <v>127</v>
      </c>
      <c r="B58" s="156" t="s">
        <v>128</v>
      </c>
      <c r="C58" s="156" t="s">
        <v>275</v>
      </c>
      <c r="D58" s="156" t="s">
        <v>276</v>
      </c>
      <c r="E58" s="156" t="s">
        <v>277</v>
      </c>
      <c r="F58" s="156"/>
    </row>
    <row r="59" spans="1:6" x14ac:dyDescent="0.25">
      <c r="A59" s="156" t="s">
        <v>127</v>
      </c>
      <c r="B59" s="156" t="s">
        <v>128</v>
      </c>
      <c r="C59" s="156" t="s">
        <v>278</v>
      </c>
      <c r="D59" s="156" t="s">
        <v>273</v>
      </c>
      <c r="E59" s="156" t="s">
        <v>274</v>
      </c>
      <c r="F59" s="156"/>
    </row>
    <row r="60" spans="1:6" x14ac:dyDescent="0.25">
      <c r="A60" s="156" t="s">
        <v>127</v>
      </c>
      <c r="B60" s="156" t="s">
        <v>128</v>
      </c>
      <c r="C60" s="156" t="s">
        <v>279</v>
      </c>
      <c r="D60" s="156" t="s">
        <v>280</v>
      </c>
      <c r="E60" s="156" t="s">
        <v>281</v>
      </c>
      <c r="F60" s="156"/>
    </row>
    <row r="61" spans="1:6" x14ac:dyDescent="0.25">
      <c r="A61" s="156" t="s">
        <v>127</v>
      </c>
      <c r="B61" s="156" t="s">
        <v>128</v>
      </c>
      <c r="C61" s="156" t="s">
        <v>282</v>
      </c>
      <c r="D61" s="156" t="s">
        <v>283</v>
      </c>
      <c r="E61" s="156" t="s">
        <v>284</v>
      </c>
      <c r="F61" s="156"/>
    </row>
    <row r="62" spans="1:6" x14ac:dyDescent="0.25">
      <c r="A62" s="156" t="s">
        <v>127</v>
      </c>
      <c r="B62" s="156" t="s">
        <v>128</v>
      </c>
      <c r="C62" s="156" t="s">
        <v>286</v>
      </c>
      <c r="D62" s="156" t="s">
        <v>287</v>
      </c>
      <c r="E62" s="156" t="s">
        <v>288</v>
      </c>
      <c r="F62" s="156"/>
    </row>
    <row r="63" spans="1:6" x14ac:dyDescent="0.25">
      <c r="A63" s="156" t="s">
        <v>127</v>
      </c>
      <c r="B63" s="156" t="s">
        <v>128</v>
      </c>
      <c r="C63" s="156" t="s">
        <v>289</v>
      </c>
      <c r="D63" s="156" t="s">
        <v>290</v>
      </c>
      <c r="E63" s="156" t="s">
        <v>291</v>
      </c>
      <c r="F63" s="156"/>
    </row>
    <row r="64" spans="1:6" x14ac:dyDescent="0.25">
      <c r="A64" s="156" t="s">
        <v>127</v>
      </c>
      <c r="B64" s="156" t="s">
        <v>128</v>
      </c>
      <c r="C64" s="156" t="s">
        <v>625</v>
      </c>
      <c r="D64" s="156" t="s">
        <v>626</v>
      </c>
      <c r="E64" s="156"/>
      <c r="F64" s="156" t="s">
        <v>620</v>
      </c>
    </row>
    <row r="65" spans="1:6" x14ac:dyDescent="0.25">
      <c r="A65" s="156" t="s">
        <v>127</v>
      </c>
      <c r="B65" s="156" t="s">
        <v>128</v>
      </c>
      <c r="C65" s="156" t="s">
        <v>467</v>
      </c>
      <c r="D65" s="156" t="s">
        <v>468</v>
      </c>
      <c r="E65" s="156" t="s">
        <v>469</v>
      </c>
      <c r="F65" s="156" t="s">
        <v>308</v>
      </c>
    </row>
    <row r="66" spans="1:6" x14ac:dyDescent="0.25">
      <c r="A66" s="156" t="s">
        <v>127</v>
      </c>
      <c r="B66" s="156" t="s">
        <v>128</v>
      </c>
      <c r="C66" s="156" t="s">
        <v>292</v>
      </c>
      <c r="D66" s="156" t="s">
        <v>293</v>
      </c>
      <c r="E66" s="156" t="s">
        <v>294</v>
      </c>
      <c r="F66" s="156"/>
    </row>
    <row r="67" spans="1:6" x14ac:dyDescent="0.25">
      <c r="A67" s="156" t="s">
        <v>127</v>
      </c>
      <c r="B67" s="156" t="s">
        <v>128</v>
      </c>
      <c r="C67" s="156" t="s">
        <v>295</v>
      </c>
      <c r="D67" s="156" t="s">
        <v>296</v>
      </c>
      <c r="E67" s="156" t="s">
        <v>297</v>
      </c>
      <c r="F67" s="156"/>
    </row>
    <row r="68" spans="1:6" x14ac:dyDescent="0.25">
      <c r="A68" s="156" t="s">
        <v>127</v>
      </c>
      <c r="B68" s="156" t="s">
        <v>128</v>
      </c>
      <c r="C68" s="156" t="s">
        <v>298</v>
      </c>
      <c r="D68" s="156" t="s">
        <v>299</v>
      </c>
      <c r="E68" s="156" t="s">
        <v>300</v>
      </c>
      <c r="F68" s="156"/>
    </row>
    <row r="69" spans="1:6" x14ac:dyDescent="0.25">
      <c r="A69" s="156" t="s">
        <v>127</v>
      </c>
      <c r="B69" s="156" t="s">
        <v>128</v>
      </c>
      <c r="C69" s="156" t="s">
        <v>301</v>
      </c>
      <c r="D69" s="156" t="s">
        <v>302</v>
      </c>
      <c r="E69" s="156" t="s">
        <v>238</v>
      </c>
      <c r="F69" s="156" t="s">
        <v>149</v>
      </c>
    </row>
    <row r="70" spans="1:6" x14ac:dyDescent="0.25">
      <c r="A70" s="156" t="s">
        <v>127</v>
      </c>
      <c r="B70" s="156" t="s">
        <v>128</v>
      </c>
      <c r="C70" s="156" t="s">
        <v>627</v>
      </c>
      <c r="D70" s="156" t="s">
        <v>628</v>
      </c>
      <c r="E70" s="156"/>
      <c r="F70" s="156" t="s">
        <v>620</v>
      </c>
    </row>
    <row r="71" spans="1:6" x14ac:dyDescent="0.25">
      <c r="A71" s="156" t="s">
        <v>127</v>
      </c>
      <c r="B71" s="156" t="s">
        <v>128</v>
      </c>
      <c r="C71" s="156" t="s">
        <v>303</v>
      </c>
      <c r="D71" s="156" t="s">
        <v>304</v>
      </c>
      <c r="E71" s="156" t="s">
        <v>305</v>
      </c>
      <c r="F71" s="156"/>
    </row>
    <row r="72" spans="1:6" x14ac:dyDescent="0.25">
      <c r="A72" s="156" t="s">
        <v>127</v>
      </c>
      <c r="B72" s="156" t="s">
        <v>128</v>
      </c>
      <c r="C72" s="156" t="s">
        <v>306</v>
      </c>
      <c r="D72" s="156" t="s">
        <v>307</v>
      </c>
      <c r="E72" s="156" t="s">
        <v>252</v>
      </c>
      <c r="F72" s="156" t="s">
        <v>308</v>
      </c>
    </row>
    <row r="73" spans="1:6" x14ac:dyDescent="0.25">
      <c r="A73" s="156" t="s">
        <v>127</v>
      </c>
      <c r="B73" s="156" t="s">
        <v>128</v>
      </c>
      <c r="C73" s="156" t="s">
        <v>629</v>
      </c>
      <c r="D73" s="156" t="s">
        <v>307</v>
      </c>
      <c r="E73" s="156" t="s">
        <v>288</v>
      </c>
      <c r="F73" s="156" t="s">
        <v>308</v>
      </c>
    </row>
    <row r="74" spans="1:6" x14ac:dyDescent="0.25">
      <c r="A74" s="156" t="s">
        <v>127</v>
      </c>
      <c r="B74" s="156" t="s">
        <v>128</v>
      </c>
      <c r="C74" s="156" t="s">
        <v>309</v>
      </c>
      <c r="D74" s="156" t="s">
        <v>310</v>
      </c>
      <c r="E74" s="156" t="s">
        <v>311</v>
      </c>
      <c r="F74" s="156"/>
    </row>
    <row r="75" spans="1:6" x14ac:dyDescent="0.25">
      <c r="A75" s="156" t="s">
        <v>127</v>
      </c>
      <c r="B75" s="156" t="s">
        <v>128</v>
      </c>
      <c r="C75" s="156" t="s">
        <v>312</v>
      </c>
      <c r="D75" s="156" t="s">
        <v>313</v>
      </c>
      <c r="E75" s="156" t="s">
        <v>314</v>
      </c>
      <c r="F75" s="156"/>
    </row>
    <row r="76" spans="1:6" x14ac:dyDescent="0.25">
      <c r="A76" s="156" t="s">
        <v>127</v>
      </c>
      <c r="B76" s="156" t="s">
        <v>128</v>
      </c>
      <c r="C76" s="156" t="s">
        <v>630</v>
      </c>
      <c r="D76" s="156" t="s">
        <v>319</v>
      </c>
      <c r="E76" s="156" t="s">
        <v>320</v>
      </c>
      <c r="F76" s="156"/>
    </row>
    <row r="77" spans="1:6" x14ac:dyDescent="0.25">
      <c r="A77" s="156" t="s">
        <v>127</v>
      </c>
      <c r="B77" s="156" t="s">
        <v>128</v>
      </c>
      <c r="C77" s="156" t="s">
        <v>315</v>
      </c>
      <c r="D77" s="156" t="s">
        <v>316</v>
      </c>
      <c r="E77" s="156" t="s">
        <v>317</v>
      </c>
      <c r="F77" s="156" t="s">
        <v>308</v>
      </c>
    </row>
    <row r="78" spans="1:6" x14ac:dyDescent="0.25">
      <c r="A78" s="156" t="s">
        <v>127</v>
      </c>
      <c r="B78" s="156" t="s">
        <v>128</v>
      </c>
      <c r="C78" s="156" t="s">
        <v>318</v>
      </c>
      <c r="D78" s="156" t="s">
        <v>319</v>
      </c>
      <c r="E78" s="156" t="s">
        <v>320</v>
      </c>
      <c r="F78" s="156"/>
    </row>
    <row r="79" spans="1:6" x14ac:dyDescent="0.25">
      <c r="A79" s="156" t="s">
        <v>127</v>
      </c>
      <c r="B79" s="156" t="s">
        <v>128</v>
      </c>
      <c r="C79" s="156" t="s">
        <v>631</v>
      </c>
      <c r="D79" s="156" t="s">
        <v>632</v>
      </c>
      <c r="E79" s="156" t="s">
        <v>321</v>
      </c>
      <c r="F79" s="156" t="s">
        <v>322</v>
      </c>
    </row>
    <row r="80" spans="1:6" x14ac:dyDescent="0.25">
      <c r="A80" s="156" t="s">
        <v>127</v>
      </c>
      <c r="B80" s="156" t="s">
        <v>128</v>
      </c>
      <c r="C80" s="156" t="s">
        <v>323</v>
      </c>
      <c r="D80" s="156" t="s">
        <v>324</v>
      </c>
      <c r="E80" s="156" t="s">
        <v>305</v>
      </c>
      <c r="F80" s="156"/>
    </row>
    <row r="81" spans="1:6" x14ac:dyDescent="0.25">
      <c r="A81" s="156" t="s">
        <v>127</v>
      </c>
      <c r="B81" s="156" t="s">
        <v>128</v>
      </c>
      <c r="C81" s="156" t="s">
        <v>325</v>
      </c>
      <c r="D81" s="156" t="s">
        <v>326</v>
      </c>
      <c r="E81" s="156" t="s">
        <v>327</v>
      </c>
      <c r="F81" s="156"/>
    </row>
    <row r="82" spans="1:6" x14ac:dyDescent="0.25">
      <c r="A82" s="156" t="s">
        <v>127</v>
      </c>
      <c r="B82" s="156" t="s">
        <v>128</v>
      </c>
      <c r="C82" s="156" t="s">
        <v>328</v>
      </c>
      <c r="D82" s="156" t="s">
        <v>329</v>
      </c>
      <c r="E82" s="156" t="s">
        <v>330</v>
      </c>
      <c r="F82" s="156"/>
    </row>
    <row r="83" spans="1:6" x14ac:dyDescent="0.25">
      <c r="A83" s="156" t="s">
        <v>127</v>
      </c>
      <c r="B83" s="156" t="s">
        <v>128</v>
      </c>
      <c r="C83" s="156" t="s">
        <v>331</v>
      </c>
      <c r="D83" s="156" t="s">
        <v>332</v>
      </c>
      <c r="E83" s="156" t="s">
        <v>333</v>
      </c>
      <c r="F83" s="156"/>
    </row>
    <row r="84" spans="1:6" x14ac:dyDescent="0.25">
      <c r="A84" s="156" t="s">
        <v>127</v>
      </c>
      <c r="B84" s="156" t="s">
        <v>128</v>
      </c>
      <c r="C84" s="156" t="s">
        <v>334</v>
      </c>
      <c r="D84" s="156" t="s">
        <v>335</v>
      </c>
      <c r="E84" s="156" t="s">
        <v>336</v>
      </c>
      <c r="F84" s="156"/>
    </row>
    <row r="85" spans="1:6" x14ac:dyDescent="0.25">
      <c r="A85" s="156" t="s">
        <v>127</v>
      </c>
      <c r="B85" s="156" t="s">
        <v>128</v>
      </c>
      <c r="C85" s="156" t="s">
        <v>470</v>
      </c>
      <c r="D85" s="156" t="s">
        <v>471</v>
      </c>
      <c r="E85" s="156" t="s">
        <v>633</v>
      </c>
      <c r="F85" s="156" t="s">
        <v>407</v>
      </c>
    </row>
    <row r="86" spans="1:6" x14ac:dyDescent="0.25">
      <c r="A86" s="156" t="s">
        <v>127</v>
      </c>
      <c r="B86" s="156" t="s">
        <v>128</v>
      </c>
      <c r="C86" s="156" t="s">
        <v>358</v>
      </c>
      <c r="D86" s="156" t="s">
        <v>359</v>
      </c>
      <c r="E86" s="156" t="s">
        <v>360</v>
      </c>
      <c r="F86" s="156" t="s">
        <v>185</v>
      </c>
    </row>
    <row r="87" spans="1:6" x14ac:dyDescent="0.25">
      <c r="A87" s="156" t="s">
        <v>127</v>
      </c>
      <c r="B87" s="156" t="s">
        <v>128</v>
      </c>
      <c r="C87" s="156" t="s">
        <v>337</v>
      </c>
      <c r="D87" s="156" t="s">
        <v>338</v>
      </c>
      <c r="E87" s="156" t="s">
        <v>339</v>
      </c>
      <c r="F87" s="156"/>
    </row>
    <row r="88" spans="1:6" x14ac:dyDescent="0.25">
      <c r="A88" s="156" t="s">
        <v>127</v>
      </c>
      <c r="B88" s="156" t="s">
        <v>128</v>
      </c>
      <c r="C88" s="156" t="s">
        <v>340</v>
      </c>
      <c r="D88" s="156" t="s">
        <v>341</v>
      </c>
      <c r="E88" s="156" t="s">
        <v>342</v>
      </c>
      <c r="F88" s="156"/>
    </row>
    <row r="89" spans="1:6" x14ac:dyDescent="0.25">
      <c r="A89" s="156" t="s">
        <v>127</v>
      </c>
      <c r="B89" s="156" t="s">
        <v>128</v>
      </c>
      <c r="C89" s="156" t="s">
        <v>343</v>
      </c>
      <c r="D89" s="156" t="s">
        <v>344</v>
      </c>
      <c r="E89" s="156" t="s">
        <v>345</v>
      </c>
      <c r="F89" s="156"/>
    </row>
    <row r="90" spans="1:6" x14ac:dyDescent="0.25">
      <c r="A90" s="156" t="s">
        <v>127</v>
      </c>
      <c r="B90" s="156" t="s">
        <v>128</v>
      </c>
      <c r="C90" s="156" t="s">
        <v>346</v>
      </c>
      <c r="D90" s="156" t="s">
        <v>347</v>
      </c>
      <c r="E90" s="156" t="s">
        <v>348</v>
      </c>
      <c r="F90" s="156" t="s">
        <v>308</v>
      </c>
    </row>
    <row r="91" spans="1:6" x14ac:dyDescent="0.25">
      <c r="A91" s="156" t="s">
        <v>127</v>
      </c>
      <c r="B91" s="156" t="s">
        <v>128</v>
      </c>
      <c r="C91" s="156" t="s">
        <v>634</v>
      </c>
      <c r="D91" s="156" t="s">
        <v>347</v>
      </c>
      <c r="E91" s="156" t="s">
        <v>348</v>
      </c>
      <c r="F91" s="156" t="s">
        <v>308</v>
      </c>
    </row>
    <row r="92" spans="1:6" x14ac:dyDescent="0.25">
      <c r="A92" s="156" t="s">
        <v>127</v>
      </c>
      <c r="B92" s="156" t="s">
        <v>128</v>
      </c>
      <c r="C92" s="156" t="s">
        <v>349</v>
      </c>
      <c r="D92" s="156" t="s">
        <v>350</v>
      </c>
      <c r="E92" s="156" t="s">
        <v>351</v>
      </c>
      <c r="F92" s="156" t="s">
        <v>308</v>
      </c>
    </row>
    <row r="93" spans="1:6" x14ac:dyDescent="0.25">
      <c r="A93" s="156" t="s">
        <v>127</v>
      </c>
      <c r="B93" s="156" t="s">
        <v>128</v>
      </c>
      <c r="C93" s="156" t="s">
        <v>352</v>
      </c>
      <c r="D93" s="156" t="s">
        <v>353</v>
      </c>
      <c r="E93" s="156" t="s">
        <v>354</v>
      </c>
      <c r="F93" s="156"/>
    </row>
    <row r="94" spans="1:6" x14ac:dyDescent="0.25">
      <c r="A94" s="156" t="s">
        <v>127</v>
      </c>
      <c r="B94" s="156" t="s">
        <v>128</v>
      </c>
      <c r="C94" s="156" t="s">
        <v>355</v>
      </c>
      <c r="D94" s="156" t="s">
        <v>356</v>
      </c>
      <c r="E94" s="156" t="s">
        <v>357</v>
      </c>
      <c r="F94" s="156"/>
    </row>
    <row r="95" spans="1:6" x14ac:dyDescent="0.25">
      <c r="A95" s="156" t="s">
        <v>127</v>
      </c>
      <c r="B95" s="156" t="s">
        <v>128</v>
      </c>
      <c r="C95" s="156" t="s">
        <v>361</v>
      </c>
      <c r="D95" s="156" t="s">
        <v>280</v>
      </c>
      <c r="E95" s="156" t="s">
        <v>281</v>
      </c>
      <c r="F95" s="156"/>
    </row>
    <row r="96" spans="1:6" x14ac:dyDescent="0.25">
      <c r="A96" s="156" t="s">
        <v>127</v>
      </c>
      <c r="B96" s="156" t="s">
        <v>128</v>
      </c>
      <c r="C96" s="156" t="s">
        <v>362</v>
      </c>
      <c r="D96" s="156" t="s">
        <v>363</v>
      </c>
      <c r="E96" s="156" t="s">
        <v>364</v>
      </c>
      <c r="F96" s="156" t="s">
        <v>308</v>
      </c>
    </row>
    <row r="97" spans="1:6" x14ac:dyDescent="0.25">
      <c r="A97" s="156" t="s">
        <v>127</v>
      </c>
      <c r="B97" s="156" t="s">
        <v>128</v>
      </c>
      <c r="C97" s="156" t="s">
        <v>365</v>
      </c>
      <c r="D97" s="156" t="s">
        <v>366</v>
      </c>
      <c r="E97" s="156" t="s">
        <v>367</v>
      </c>
      <c r="F97" s="156" t="s">
        <v>205</v>
      </c>
    </row>
    <row r="98" spans="1:6" x14ac:dyDescent="0.25">
      <c r="A98" s="156" t="s">
        <v>127</v>
      </c>
      <c r="B98" s="156" t="s">
        <v>128</v>
      </c>
      <c r="C98" s="156" t="s">
        <v>368</v>
      </c>
      <c r="D98" s="156" t="s">
        <v>369</v>
      </c>
      <c r="E98" s="156" t="s">
        <v>370</v>
      </c>
      <c r="F98" s="156"/>
    </row>
    <row r="99" spans="1:6" x14ac:dyDescent="0.25">
      <c r="A99" s="156" t="s">
        <v>127</v>
      </c>
      <c r="B99" s="156" t="s">
        <v>128</v>
      </c>
      <c r="C99" s="156" t="s">
        <v>371</v>
      </c>
      <c r="D99" s="156" t="s">
        <v>372</v>
      </c>
      <c r="E99" s="156" t="s">
        <v>373</v>
      </c>
      <c r="F99" s="156" t="s">
        <v>308</v>
      </c>
    </row>
    <row r="100" spans="1:6" x14ac:dyDescent="0.25">
      <c r="A100" s="156" t="s">
        <v>127</v>
      </c>
      <c r="B100" s="156" t="s">
        <v>128</v>
      </c>
      <c r="C100" s="156" t="s">
        <v>374</v>
      </c>
      <c r="D100" s="156" t="s">
        <v>375</v>
      </c>
      <c r="E100" s="156" t="s">
        <v>376</v>
      </c>
      <c r="F100" s="156"/>
    </row>
    <row r="101" spans="1:6" x14ac:dyDescent="0.25">
      <c r="A101" s="156" t="s">
        <v>127</v>
      </c>
      <c r="B101" s="156" t="s">
        <v>128</v>
      </c>
      <c r="C101" s="156" t="s">
        <v>377</v>
      </c>
      <c r="D101" s="156" t="s">
        <v>378</v>
      </c>
      <c r="E101" s="156" t="s">
        <v>379</v>
      </c>
      <c r="F101" s="156"/>
    </row>
    <row r="102" spans="1:6" x14ac:dyDescent="0.25">
      <c r="A102" s="156" t="s">
        <v>127</v>
      </c>
      <c r="B102" s="156" t="s">
        <v>128</v>
      </c>
      <c r="C102" s="156" t="s">
        <v>472</v>
      </c>
      <c r="D102" s="156" t="s">
        <v>473</v>
      </c>
      <c r="E102" s="156" t="s">
        <v>474</v>
      </c>
      <c r="F102" s="156" t="s">
        <v>205</v>
      </c>
    </row>
    <row r="103" spans="1:6" x14ac:dyDescent="0.25">
      <c r="A103" s="156" t="s">
        <v>127</v>
      </c>
      <c r="B103" s="156" t="s">
        <v>128</v>
      </c>
      <c r="C103" s="156" t="s">
        <v>380</v>
      </c>
      <c r="D103" s="156" t="s">
        <v>381</v>
      </c>
      <c r="E103" s="156" t="s">
        <v>382</v>
      </c>
      <c r="F103" s="156" t="s">
        <v>138</v>
      </c>
    </row>
    <row r="104" spans="1:6" x14ac:dyDescent="0.25">
      <c r="A104" s="156" t="s">
        <v>127</v>
      </c>
      <c r="B104" s="156" t="s">
        <v>128</v>
      </c>
      <c r="C104" s="156" t="s">
        <v>635</v>
      </c>
      <c r="D104" s="156" t="s">
        <v>636</v>
      </c>
      <c r="E104" s="156"/>
      <c r="F104" s="156" t="s">
        <v>620</v>
      </c>
    </row>
    <row r="105" spans="1:6" x14ac:dyDescent="0.25">
      <c r="A105" s="156" t="s">
        <v>127</v>
      </c>
      <c r="B105" s="156" t="s">
        <v>128</v>
      </c>
      <c r="C105" s="156" t="s">
        <v>383</v>
      </c>
      <c r="D105" s="156" t="s">
        <v>384</v>
      </c>
      <c r="E105" s="156" t="s">
        <v>385</v>
      </c>
      <c r="F105" s="156" t="s">
        <v>308</v>
      </c>
    </row>
    <row r="106" spans="1:6" x14ac:dyDescent="0.25">
      <c r="A106" s="156" t="s">
        <v>127</v>
      </c>
      <c r="B106" s="156" t="s">
        <v>128</v>
      </c>
      <c r="C106" s="156" t="s">
        <v>386</v>
      </c>
      <c r="D106" s="156" t="s">
        <v>387</v>
      </c>
      <c r="E106" s="156" t="s">
        <v>262</v>
      </c>
      <c r="F106" s="156" t="s">
        <v>388</v>
      </c>
    </row>
    <row r="107" spans="1:6" x14ac:dyDescent="0.25">
      <c r="A107" s="156" t="s">
        <v>127</v>
      </c>
      <c r="B107" s="156" t="s">
        <v>128</v>
      </c>
      <c r="C107" s="156" t="s">
        <v>389</v>
      </c>
      <c r="D107" s="156" t="s">
        <v>390</v>
      </c>
      <c r="E107" s="156" t="s">
        <v>262</v>
      </c>
      <c r="F107" s="156"/>
    </row>
    <row r="108" spans="1:6" x14ac:dyDescent="0.25">
      <c r="A108" s="156" t="s">
        <v>127</v>
      </c>
      <c r="B108" s="156" t="s">
        <v>128</v>
      </c>
      <c r="C108" s="156" t="s">
        <v>391</v>
      </c>
      <c r="D108" s="156" t="s">
        <v>392</v>
      </c>
      <c r="E108" s="156" t="s">
        <v>393</v>
      </c>
      <c r="F108" s="156"/>
    </row>
    <row r="109" spans="1:6" x14ac:dyDescent="0.25">
      <c r="A109" s="156" t="s">
        <v>127</v>
      </c>
      <c r="B109" s="156" t="s">
        <v>128</v>
      </c>
      <c r="C109" s="156" t="s">
        <v>458</v>
      </c>
      <c r="D109" s="156" t="s">
        <v>459</v>
      </c>
      <c r="E109" s="156" t="s">
        <v>460</v>
      </c>
      <c r="F109" s="156" t="s">
        <v>138</v>
      </c>
    </row>
    <row r="110" spans="1:6" x14ac:dyDescent="0.25">
      <c r="A110" s="156" t="s">
        <v>127</v>
      </c>
      <c r="B110" s="156" t="s">
        <v>128</v>
      </c>
      <c r="C110" s="156" t="s">
        <v>394</v>
      </c>
      <c r="D110" s="156" t="s">
        <v>395</v>
      </c>
      <c r="E110" s="156" t="s">
        <v>396</v>
      </c>
      <c r="F110" s="156" t="s">
        <v>388</v>
      </c>
    </row>
    <row r="111" spans="1:6" x14ac:dyDescent="0.25">
      <c r="A111" s="156" t="s">
        <v>127</v>
      </c>
      <c r="B111" s="156" t="s">
        <v>128</v>
      </c>
      <c r="C111" s="156" t="s">
        <v>394</v>
      </c>
      <c r="D111" s="156" t="s">
        <v>456</v>
      </c>
      <c r="E111" s="156" t="s">
        <v>457</v>
      </c>
      <c r="F111" s="156" t="s">
        <v>388</v>
      </c>
    </row>
    <row r="112" spans="1:6" x14ac:dyDescent="0.25">
      <c r="A112" s="156" t="s">
        <v>127</v>
      </c>
      <c r="B112" s="156" t="s">
        <v>128</v>
      </c>
      <c r="C112" s="156" t="s">
        <v>397</v>
      </c>
      <c r="D112" s="156" t="s">
        <v>398</v>
      </c>
      <c r="E112" s="156" t="s">
        <v>393</v>
      </c>
      <c r="F112" s="156"/>
    </row>
    <row r="113" spans="1:6" x14ac:dyDescent="0.25">
      <c r="A113" s="156" t="s">
        <v>127</v>
      </c>
      <c r="B113" s="156" t="s">
        <v>128</v>
      </c>
      <c r="C113" s="156" t="s">
        <v>399</v>
      </c>
      <c r="D113" s="156" t="s">
        <v>400</v>
      </c>
      <c r="E113" s="156" t="s">
        <v>401</v>
      </c>
      <c r="F113" s="156" t="s">
        <v>308</v>
      </c>
    </row>
    <row r="114" spans="1:6" x14ac:dyDescent="0.25">
      <c r="A114" s="156" t="s">
        <v>127</v>
      </c>
      <c r="B114" s="156" t="s">
        <v>128</v>
      </c>
      <c r="C114" s="156" t="s">
        <v>402</v>
      </c>
      <c r="D114" s="156" t="s">
        <v>403</v>
      </c>
      <c r="E114" s="156" t="s">
        <v>201</v>
      </c>
      <c r="F114" s="156"/>
    </row>
    <row r="115" spans="1:6" x14ac:dyDescent="0.25">
      <c r="A115" s="156" t="s">
        <v>127</v>
      </c>
      <c r="B115" s="156" t="s">
        <v>128</v>
      </c>
      <c r="C115" s="156" t="s">
        <v>404</v>
      </c>
      <c r="D115" s="156" t="s">
        <v>405</v>
      </c>
      <c r="E115" s="156" t="s">
        <v>406</v>
      </c>
      <c r="F115" s="156" t="s">
        <v>407</v>
      </c>
    </row>
    <row r="116" spans="1:6" x14ac:dyDescent="0.25">
      <c r="A116" s="156" t="s">
        <v>127</v>
      </c>
      <c r="B116" s="156" t="s">
        <v>128</v>
      </c>
      <c r="C116" s="156" t="s">
        <v>408</v>
      </c>
      <c r="D116" s="156" t="s">
        <v>405</v>
      </c>
      <c r="E116" s="156" t="s">
        <v>406</v>
      </c>
      <c r="F116" s="156" t="s">
        <v>407</v>
      </c>
    </row>
    <row r="117" spans="1:6" x14ac:dyDescent="0.25">
      <c r="A117" s="156" t="s">
        <v>127</v>
      </c>
      <c r="B117" s="156" t="s">
        <v>128</v>
      </c>
      <c r="C117" s="156" t="s">
        <v>409</v>
      </c>
      <c r="D117" s="156" t="s">
        <v>410</v>
      </c>
      <c r="E117" s="156" t="s">
        <v>327</v>
      </c>
      <c r="F117" s="156" t="s">
        <v>407</v>
      </c>
    </row>
    <row r="118" spans="1:6" x14ac:dyDescent="0.25">
      <c r="A118" s="156" t="s">
        <v>127</v>
      </c>
      <c r="B118" s="156" t="s">
        <v>128</v>
      </c>
      <c r="C118" s="156" t="s">
        <v>411</v>
      </c>
      <c r="D118" s="156" t="s">
        <v>412</v>
      </c>
      <c r="E118" s="156" t="s">
        <v>413</v>
      </c>
      <c r="F118" s="156" t="s">
        <v>407</v>
      </c>
    </row>
    <row r="119" spans="1:6" x14ac:dyDescent="0.25">
      <c r="A119" s="156" t="s">
        <v>127</v>
      </c>
      <c r="B119" s="156" t="s">
        <v>128</v>
      </c>
      <c r="C119" s="156" t="s">
        <v>414</v>
      </c>
      <c r="D119" s="156" t="s">
        <v>415</v>
      </c>
      <c r="E119" s="156" t="s">
        <v>416</v>
      </c>
      <c r="F119" s="156" t="s">
        <v>138</v>
      </c>
    </row>
    <row r="120" spans="1:6" x14ac:dyDescent="0.25">
      <c r="A120" s="156" t="s">
        <v>127</v>
      </c>
      <c r="B120" s="156" t="s">
        <v>128</v>
      </c>
      <c r="C120" s="156" t="s">
        <v>417</v>
      </c>
      <c r="D120" s="156" t="s">
        <v>418</v>
      </c>
      <c r="E120" s="156" t="s">
        <v>419</v>
      </c>
      <c r="F120" s="156"/>
    </row>
    <row r="121" spans="1:6" x14ac:dyDescent="0.25">
      <c r="A121" s="156" t="s">
        <v>127</v>
      </c>
      <c r="B121" s="156" t="s">
        <v>128</v>
      </c>
      <c r="C121" s="156" t="s">
        <v>420</v>
      </c>
      <c r="D121" s="156" t="s">
        <v>421</v>
      </c>
      <c r="E121" s="156" t="s">
        <v>227</v>
      </c>
      <c r="F121" s="156" t="s">
        <v>422</v>
      </c>
    </row>
    <row r="122" spans="1:6" x14ac:dyDescent="0.25">
      <c r="A122" s="156" t="s">
        <v>127</v>
      </c>
      <c r="B122" s="156" t="s">
        <v>128</v>
      </c>
      <c r="C122" s="156" t="s">
        <v>423</v>
      </c>
      <c r="D122" s="156" t="s">
        <v>424</v>
      </c>
      <c r="E122" s="156" t="s">
        <v>425</v>
      </c>
      <c r="F122" s="156"/>
    </row>
    <row r="123" spans="1:6" x14ac:dyDescent="0.25">
      <c r="A123" s="156" t="s">
        <v>127</v>
      </c>
      <c r="B123" s="156" t="s">
        <v>128</v>
      </c>
      <c r="C123" s="156" t="s">
        <v>426</v>
      </c>
      <c r="D123" s="156" t="s">
        <v>427</v>
      </c>
      <c r="E123" s="156" t="s">
        <v>291</v>
      </c>
      <c r="F123" s="156" t="s">
        <v>422</v>
      </c>
    </row>
    <row r="124" spans="1:6" x14ac:dyDescent="0.25">
      <c r="A124" s="156" t="s">
        <v>127</v>
      </c>
      <c r="B124" s="156" t="s">
        <v>128</v>
      </c>
      <c r="C124" s="156" t="s">
        <v>426</v>
      </c>
      <c r="D124" s="156" t="s">
        <v>427</v>
      </c>
      <c r="E124" s="156" t="s">
        <v>291</v>
      </c>
      <c r="F124" s="156" t="s">
        <v>422</v>
      </c>
    </row>
    <row r="125" spans="1:6" x14ac:dyDescent="0.25">
      <c r="A125" s="156" t="s">
        <v>127</v>
      </c>
      <c r="B125" s="156" t="s">
        <v>128</v>
      </c>
      <c r="C125" s="156" t="s">
        <v>428</v>
      </c>
      <c r="D125" s="156" t="s">
        <v>429</v>
      </c>
      <c r="E125" s="156" t="s">
        <v>430</v>
      </c>
      <c r="F125" s="156" t="s">
        <v>138</v>
      </c>
    </row>
    <row r="126" spans="1:6" x14ac:dyDescent="0.25">
      <c r="A126" s="156" t="s">
        <v>127</v>
      </c>
      <c r="B126" s="156" t="s">
        <v>128</v>
      </c>
      <c r="C126" s="156" t="s">
        <v>431</v>
      </c>
      <c r="D126" s="156" t="s">
        <v>432</v>
      </c>
      <c r="E126" s="156" t="s">
        <v>433</v>
      </c>
      <c r="F126" s="156" t="s">
        <v>205</v>
      </c>
    </row>
    <row r="127" spans="1:6" x14ac:dyDescent="0.25">
      <c r="A127" s="156" t="s">
        <v>127</v>
      </c>
      <c r="B127" s="156" t="s">
        <v>128</v>
      </c>
      <c r="C127" s="156" t="s">
        <v>434</v>
      </c>
      <c r="D127" s="156" t="s">
        <v>432</v>
      </c>
      <c r="E127" s="156" t="s">
        <v>433</v>
      </c>
      <c r="F127" s="156"/>
    </row>
    <row r="128" spans="1:6" x14ac:dyDescent="0.25">
      <c r="A128" s="156" t="s">
        <v>127</v>
      </c>
      <c r="B128" s="156" t="s">
        <v>128</v>
      </c>
      <c r="C128" s="156" t="s">
        <v>435</v>
      </c>
      <c r="D128" s="156" t="s">
        <v>436</v>
      </c>
      <c r="E128" s="156" t="s">
        <v>437</v>
      </c>
      <c r="F128" s="156" t="s">
        <v>185</v>
      </c>
    </row>
    <row r="129" spans="1:6" x14ac:dyDescent="0.25">
      <c r="A129" s="156" t="s">
        <v>127</v>
      </c>
      <c r="B129" s="156" t="s">
        <v>128</v>
      </c>
      <c r="C129" s="156" t="s">
        <v>438</v>
      </c>
      <c r="D129" s="156" t="s">
        <v>439</v>
      </c>
      <c r="E129" s="156" t="s">
        <v>440</v>
      </c>
      <c r="F129" s="156" t="s">
        <v>138</v>
      </c>
    </row>
    <row r="130" spans="1:6" x14ac:dyDescent="0.25">
      <c r="A130" s="156" t="s">
        <v>127</v>
      </c>
      <c r="B130" s="156" t="s">
        <v>128</v>
      </c>
      <c r="C130" s="156" t="s">
        <v>441</v>
      </c>
      <c r="D130" s="156" t="s">
        <v>442</v>
      </c>
      <c r="E130" s="156" t="s">
        <v>443</v>
      </c>
      <c r="F130" s="156" t="s">
        <v>185</v>
      </c>
    </row>
    <row r="131" spans="1:6" x14ac:dyDescent="0.25">
      <c r="A131" s="156" t="s">
        <v>127</v>
      </c>
      <c r="B131" s="156" t="s">
        <v>128</v>
      </c>
      <c r="C131" s="156" t="s">
        <v>444</v>
      </c>
      <c r="D131" s="156" t="s">
        <v>445</v>
      </c>
      <c r="E131" s="156" t="s">
        <v>437</v>
      </c>
      <c r="F131" s="156" t="s">
        <v>185</v>
      </c>
    </row>
    <row r="132" spans="1:6" x14ac:dyDescent="0.25">
      <c r="A132" s="156" t="s">
        <v>127</v>
      </c>
      <c r="B132" s="156" t="s">
        <v>128</v>
      </c>
      <c r="C132" s="156" t="s">
        <v>446</v>
      </c>
      <c r="D132" s="156" t="s">
        <v>447</v>
      </c>
      <c r="E132" s="156" t="s">
        <v>448</v>
      </c>
      <c r="F132" s="156" t="s">
        <v>185</v>
      </c>
    </row>
    <row r="133" spans="1:6" x14ac:dyDescent="0.25">
      <c r="A133" s="156" t="s">
        <v>127</v>
      </c>
      <c r="B133" s="156" t="s">
        <v>128</v>
      </c>
      <c r="C133" s="156" t="s">
        <v>449</v>
      </c>
      <c r="D133" s="156" t="s">
        <v>450</v>
      </c>
      <c r="E133" s="156" t="s">
        <v>451</v>
      </c>
      <c r="F133" s="156" t="s">
        <v>452</v>
      </c>
    </row>
    <row r="134" spans="1:6" x14ac:dyDescent="0.25">
      <c r="A134" s="156" t="s">
        <v>127</v>
      </c>
      <c r="B134" s="156" t="s">
        <v>128</v>
      </c>
      <c r="C134" s="156" t="s">
        <v>637</v>
      </c>
      <c r="D134" s="156" t="s">
        <v>638</v>
      </c>
      <c r="E134" s="156"/>
      <c r="F134" s="156" t="s">
        <v>620</v>
      </c>
    </row>
    <row r="135" spans="1:6" x14ac:dyDescent="0.25">
      <c r="A135" s="156" t="s">
        <v>127</v>
      </c>
      <c r="B135" s="156" t="s">
        <v>128</v>
      </c>
      <c r="C135" s="156" t="s">
        <v>453</v>
      </c>
      <c r="D135" s="156" t="s">
        <v>454</v>
      </c>
      <c r="E135" s="156" t="s">
        <v>455</v>
      </c>
      <c r="F135" s="156" t="s">
        <v>205</v>
      </c>
    </row>
    <row r="136" spans="1:6" x14ac:dyDescent="0.25">
      <c r="A136" s="156" t="s">
        <v>127</v>
      </c>
      <c r="B136" s="156" t="s">
        <v>128</v>
      </c>
      <c r="C136" s="156" t="s">
        <v>639</v>
      </c>
      <c r="D136" s="156" t="s">
        <v>640</v>
      </c>
      <c r="E136" s="156" t="s">
        <v>641</v>
      </c>
      <c r="F136" s="156" t="s">
        <v>205</v>
      </c>
    </row>
    <row r="137" spans="1:6" x14ac:dyDescent="0.25">
      <c r="A137" s="156" t="s">
        <v>127</v>
      </c>
      <c r="B137" s="156" t="s">
        <v>128</v>
      </c>
      <c r="C137" s="156" t="s">
        <v>642</v>
      </c>
      <c r="D137" s="156" t="s">
        <v>643</v>
      </c>
      <c r="E137" s="156" t="s">
        <v>644</v>
      </c>
      <c r="F137" s="156" t="s">
        <v>205</v>
      </c>
    </row>
    <row r="138" spans="1:6" x14ac:dyDescent="0.25">
      <c r="A138" s="156" t="s">
        <v>127</v>
      </c>
      <c r="B138" s="156" t="s">
        <v>128</v>
      </c>
      <c r="C138" s="156" t="s">
        <v>645</v>
      </c>
      <c r="D138" s="156" t="s">
        <v>584</v>
      </c>
      <c r="E138" s="156" t="s">
        <v>646</v>
      </c>
      <c r="F138" s="156" t="s">
        <v>185</v>
      </c>
    </row>
    <row r="139" spans="1:6" x14ac:dyDescent="0.25">
      <c r="A139" s="156" t="s">
        <v>127</v>
      </c>
      <c r="B139" s="156" t="s">
        <v>128</v>
      </c>
      <c r="C139" s="156" t="s">
        <v>647</v>
      </c>
      <c r="D139" s="156" t="s">
        <v>648</v>
      </c>
      <c r="E139" s="156" t="s">
        <v>649</v>
      </c>
      <c r="F139" s="156" t="s">
        <v>650</v>
      </c>
    </row>
    <row r="140" spans="1:6" x14ac:dyDescent="0.25">
      <c r="A140" s="156" t="s">
        <v>127</v>
      </c>
      <c r="B140" s="156" t="s">
        <v>128</v>
      </c>
      <c r="C140" s="156" t="s">
        <v>651</v>
      </c>
      <c r="D140" s="156" t="s">
        <v>652</v>
      </c>
      <c r="E140" s="156" t="s">
        <v>416</v>
      </c>
      <c r="F140" s="156" t="s">
        <v>138</v>
      </c>
    </row>
    <row r="141" spans="1:6" x14ac:dyDescent="0.25">
      <c r="A141" s="157" t="s">
        <v>127</v>
      </c>
      <c r="B141" s="157" t="s">
        <v>128</v>
      </c>
      <c r="C141" s="157" t="s">
        <v>571</v>
      </c>
      <c r="D141" s="157" t="s">
        <v>617</v>
      </c>
      <c r="E141" s="157" t="s">
        <v>256</v>
      </c>
      <c r="F141" s="157" t="s">
        <v>452</v>
      </c>
    </row>
    <row r="142" spans="1:6" x14ac:dyDescent="0.25">
      <c r="A142" s="157" t="s">
        <v>127</v>
      </c>
      <c r="B142" s="157" t="s">
        <v>128</v>
      </c>
      <c r="C142" s="157" t="s">
        <v>578</v>
      </c>
      <c r="D142" s="157" t="s">
        <v>591</v>
      </c>
      <c r="E142" s="157" t="s">
        <v>227</v>
      </c>
      <c r="F142" s="157" t="s">
        <v>422</v>
      </c>
    </row>
    <row r="143" spans="1:6" x14ac:dyDescent="0.25">
      <c r="A143" s="157" t="s">
        <v>127</v>
      </c>
      <c r="B143" s="157" t="s">
        <v>128</v>
      </c>
      <c r="C143" s="157" t="s">
        <v>581</v>
      </c>
      <c r="D143" s="157" t="s">
        <v>582</v>
      </c>
      <c r="E143" s="157" t="s">
        <v>653</v>
      </c>
      <c r="F143" s="157" t="s">
        <v>185</v>
      </c>
    </row>
    <row r="144" spans="1:6" x14ac:dyDescent="0.25">
      <c r="A144" s="157" t="s">
        <v>127</v>
      </c>
      <c r="B144" s="157" t="s">
        <v>128</v>
      </c>
      <c r="C144" s="157" t="s">
        <v>579</v>
      </c>
      <c r="D144" s="157" t="s">
        <v>580</v>
      </c>
      <c r="E144" s="157" t="s">
        <v>654</v>
      </c>
      <c r="F144" s="157" t="s">
        <v>131</v>
      </c>
    </row>
    <row r="145" spans="1:6" x14ac:dyDescent="0.25">
      <c r="A145" s="157" t="s">
        <v>127</v>
      </c>
      <c r="B145" s="157" t="s">
        <v>128</v>
      </c>
      <c r="C145" s="157" t="s">
        <v>575</v>
      </c>
      <c r="D145" s="157" t="s">
        <v>576</v>
      </c>
      <c r="E145" s="157" t="s">
        <v>277</v>
      </c>
      <c r="F145" s="157" t="s">
        <v>185</v>
      </c>
    </row>
    <row r="146" spans="1:6" x14ac:dyDescent="0.25">
      <c r="A146" s="157" t="s">
        <v>127</v>
      </c>
      <c r="B146" s="157" t="s">
        <v>128</v>
      </c>
      <c r="C146" s="157" t="s">
        <v>577</v>
      </c>
      <c r="D146" s="157" t="s">
        <v>583</v>
      </c>
      <c r="E146" s="157" t="s">
        <v>305</v>
      </c>
      <c r="F146" s="157" t="s">
        <v>205</v>
      </c>
    </row>
    <row r="147" spans="1:6" x14ac:dyDescent="0.25">
      <c r="A147" s="119" t="s">
        <v>127</v>
      </c>
      <c r="B147" s="119" t="s">
        <v>128</v>
      </c>
      <c r="C147" s="119"/>
      <c r="D147" s="119"/>
      <c r="E147" s="119"/>
      <c r="F147" s="120"/>
    </row>
  </sheetData>
  <pageMargins left="0.7" right="0.7" top="0.78740157499999996" bottom="0.78740157499999996"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15</vt:i4>
      </vt:variant>
    </vt:vector>
  </HeadingPairs>
  <TitlesOfParts>
    <vt:vector size="18" baseType="lpstr">
      <vt:lpstr>Teilnehmer</vt:lpstr>
      <vt:lpstr>Listen</vt:lpstr>
      <vt:lpstr>Gussmann_ListOfClubs</vt:lpstr>
      <vt:lpstr>Basistest</vt:lpstr>
      <vt:lpstr>Calculating</vt:lpstr>
      <vt:lpstr>Disziplin_Abk</vt:lpstr>
      <vt:lpstr>Disziplinen</vt:lpstr>
      <vt:lpstr>Ja</vt:lpstr>
      <vt:lpstr>Jein</vt:lpstr>
      <vt:lpstr>Kürtest</vt:lpstr>
      <vt:lpstr>ListOfClubs</vt:lpstr>
      <vt:lpstr>Pflichttest</vt:lpstr>
      <vt:lpstr>Tanztest</vt:lpstr>
      <vt:lpstr>Verband</vt:lpstr>
      <vt:lpstr>Verband_Short</vt:lpstr>
      <vt:lpstr>Wbw_List</vt:lpstr>
      <vt:lpstr>Wettbewerbscodes</vt:lpstr>
      <vt:lpstr>Wettbewerbsnamen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2018-05-28T13:45:05Z</dcterms:created>
  <dcterms:modified xsi:type="dcterms:W3CDTF">2026-03-20T20:08:21Z</dcterms:modified>
</cp:coreProperties>
</file>