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codeName="DieseArbeitsmappe" checkCompatibility="1" defaultThemeVersion="124226"/>
  <xr:revisionPtr revIDLastSave="0" documentId="13_ncr:1_{2B7F9CDD-FFE5-4D6B-82E8-94406116C147}" xr6:coauthVersionLast="47" xr6:coauthVersionMax="47" xr10:uidLastSave="{00000000-0000-0000-0000-000000000000}"/>
  <bookViews>
    <workbookView xWindow="-120" yWindow="-120" windowWidth="29040" windowHeight="15720" xr2:uid="{00000000-000D-0000-FFFF-FFFF00000000}"/>
  </bookViews>
  <sheets>
    <sheet name="Teilnehmer" sheetId="1" r:id="rId1"/>
    <sheet name="Athletenbetreuer_Delegierte" sheetId="26" r:id="rId2"/>
    <sheet name="Listen" sheetId="13" r:id="rId3"/>
    <sheet name="Gussmann_ListOfClubs" sheetId="27" r:id="rId4"/>
  </sheets>
  <externalReferences>
    <externalReference r:id="rId5"/>
  </externalReferences>
  <definedNames>
    <definedName name="_xlnm._FilterDatabase" localSheetId="0" hidden="1">Teilnehmer!$E$2:$O$391</definedName>
    <definedName name="Calculating">Listen!$A$151:$A$153</definedName>
    <definedName name="Disziplin_Abk">Listen!$A$157:$A$160</definedName>
    <definedName name="Disziplinen">Listen!$A$157:$C$160</definedName>
    <definedName name="_xlnm.Print_Area" localSheetId="0">Teilnehmer!$A$1:$S$33</definedName>
    <definedName name="Inputs_KK">#REF!</definedName>
    <definedName name="Inputs_Kür">#REF!</definedName>
    <definedName name="Inputs_Pflicht">#REF!</definedName>
    <definedName name="J">[1]Listen!$A$105</definedName>
    <definedName name="Ja">Listen!$A$147</definedName>
    <definedName name="Jein">Listen!$A$147:$A$148</definedName>
    <definedName name="ListOfClubs">Gussmann_ListOfClubs!$C$2:$F$133</definedName>
    <definedName name="Test_Basis">Listen!$C$188:$C$196</definedName>
    <definedName name="Test_Dance">Listen!$A$204:$A$209</definedName>
    <definedName name="Test_Kür">Listen!$B$188:$B$196</definedName>
    <definedName name="Test_Pflicht">Listen!$A$188:$A$195</definedName>
    <definedName name="Test_Single">Listen!$A$188:$A$201</definedName>
    <definedName name="Verband">Listen!$A$164:$B$185</definedName>
    <definedName name="Verband_Short">Listen!$A$164:$A$185</definedName>
    <definedName name="Wbw_List">Listen!$A$8:$E$144</definedName>
    <definedName name="Wettbewerbsnamen">Listen!$B$8:$B$144</definedName>
    <definedName name="Wettbewerbsnummern">Listen!$A$8:$A$144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1" i="1" l="1"/>
  <c r="R21" i="1"/>
  <c r="S21" i="1"/>
  <c r="T21" i="1"/>
  <c r="U21" i="1"/>
  <c r="V21" i="1"/>
  <c r="W21" i="1"/>
  <c r="X21" i="1"/>
  <c r="Q22" i="1"/>
  <c r="R22" i="1"/>
  <c r="S22" i="1"/>
  <c r="T22" i="1"/>
  <c r="U22" i="1"/>
  <c r="V22" i="1"/>
  <c r="W22" i="1"/>
  <c r="X22" i="1"/>
  <c r="X390" i="1"/>
  <c r="W390" i="1"/>
  <c r="V390" i="1"/>
  <c r="U390" i="1"/>
  <c r="T390" i="1"/>
  <c r="S390" i="1"/>
  <c r="R390" i="1"/>
  <c r="Q390" i="1"/>
  <c r="X389" i="1"/>
  <c r="W389" i="1"/>
  <c r="V389" i="1"/>
  <c r="U389" i="1"/>
  <c r="T389" i="1"/>
  <c r="S389" i="1"/>
  <c r="R389" i="1"/>
  <c r="Q389" i="1"/>
  <c r="X388" i="1"/>
  <c r="W388" i="1"/>
  <c r="V388" i="1"/>
  <c r="U388" i="1"/>
  <c r="T388" i="1"/>
  <c r="S388" i="1"/>
  <c r="R388" i="1"/>
  <c r="Q388" i="1"/>
  <c r="X387" i="1"/>
  <c r="W387" i="1"/>
  <c r="V387" i="1"/>
  <c r="U387" i="1"/>
  <c r="T387" i="1"/>
  <c r="S387" i="1"/>
  <c r="R387" i="1"/>
  <c r="Q387" i="1"/>
  <c r="X386" i="1"/>
  <c r="W386" i="1"/>
  <c r="V386" i="1"/>
  <c r="U386" i="1"/>
  <c r="T386" i="1"/>
  <c r="S386" i="1"/>
  <c r="R386" i="1"/>
  <c r="Q386" i="1"/>
  <c r="X385" i="1"/>
  <c r="W385" i="1"/>
  <c r="V385" i="1"/>
  <c r="U385" i="1"/>
  <c r="T385" i="1"/>
  <c r="S385" i="1"/>
  <c r="R385" i="1"/>
  <c r="Q385" i="1"/>
  <c r="X384" i="1"/>
  <c r="W384" i="1"/>
  <c r="V384" i="1"/>
  <c r="U384" i="1"/>
  <c r="T384" i="1"/>
  <c r="S384" i="1"/>
  <c r="R384" i="1"/>
  <c r="Q384" i="1"/>
  <c r="X383" i="1"/>
  <c r="W383" i="1"/>
  <c r="V383" i="1"/>
  <c r="U383" i="1"/>
  <c r="T383" i="1"/>
  <c r="S383" i="1"/>
  <c r="R383" i="1"/>
  <c r="Q383" i="1"/>
  <c r="X382" i="1"/>
  <c r="W382" i="1"/>
  <c r="V382" i="1"/>
  <c r="U382" i="1"/>
  <c r="T382" i="1"/>
  <c r="S382" i="1"/>
  <c r="R382" i="1"/>
  <c r="Q382" i="1"/>
  <c r="X381" i="1"/>
  <c r="W381" i="1"/>
  <c r="V381" i="1"/>
  <c r="U381" i="1"/>
  <c r="T381" i="1"/>
  <c r="S381" i="1"/>
  <c r="R381" i="1"/>
  <c r="Q381" i="1"/>
  <c r="X380" i="1"/>
  <c r="W380" i="1"/>
  <c r="V380" i="1"/>
  <c r="U380" i="1"/>
  <c r="T380" i="1"/>
  <c r="S380" i="1"/>
  <c r="R380" i="1"/>
  <c r="Q380" i="1"/>
  <c r="X379" i="1"/>
  <c r="W379" i="1"/>
  <c r="V379" i="1"/>
  <c r="U379" i="1"/>
  <c r="T379" i="1"/>
  <c r="S379" i="1"/>
  <c r="R379" i="1"/>
  <c r="Q379" i="1"/>
  <c r="X378" i="1"/>
  <c r="W378" i="1"/>
  <c r="V378" i="1"/>
  <c r="U378" i="1"/>
  <c r="T378" i="1"/>
  <c r="S378" i="1"/>
  <c r="R378" i="1"/>
  <c r="Q378" i="1"/>
  <c r="X377" i="1"/>
  <c r="W377" i="1"/>
  <c r="V377" i="1"/>
  <c r="U377" i="1"/>
  <c r="T377" i="1"/>
  <c r="S377" i="1"/>
  <c r="R377" i="1"/>
  <c r="Q377" i="1"/>
  <c r="X376" i="1"/>
  <c r="W376" i="1"/>
  <c r="V376" i="1"/>
  <c r="U376" i="1"/>
  <c r="T376" i="1"/>
  <c r="S376" i="1"/>
  <c r="R376" i="1"/>
  <c r="Q376" i="1"/>
  <c r="X375" i="1"/>
  <c r="W375" i="1"/>
  <c r="V375" i="1"/>
  <c r="U375" i="1"/>
  <c r="T375" i="1"/>
  <c r="S375" i="1"/>
  <c r="R375" i="1"/>
  <c r="Q375" i="1"/>
  <c r="X374" i="1"/>
  <c r="W374" i="1"/>
  <c r="V374" i="1"/>
  <c r="U374" i="1"/>
  <c r="T374" i="1"/>
  <c r="S374" i="1"/>
  <c r="R374" i="1"/>
  <c r="Q374" i="1"/>
  <c r="X373" i="1"/>
  <c r="W373" i="1"/>
  <c r="V373" i="1"/>
  <c r="U373" i="1"/>
  <c r="T373" i="1"/>
  <c r="S373" i="1"/>
  <c r="R373" i="1"/>
  <c r="Q373" i="1"/>
  <c r="X372" i="1"/>
  <c r="W372" i="1"/>
  <c r="V372" i="1"/>
  <c r="U372" i="1"/>
  <c r="T372" i="1"/>
  <c r="S372" i="1"/>
  <c r="R372" i="1"/>
  <c r="Q372" i="1"/>
  <c r="X371" i="1"/>
  <c r="W371" i="1"/>
  <c r="V371" i="1"/>
  <c r="U371" i="1"/>
  <c r="T371" i="1"/>
  <c r="S371" i="1"/>
  <c r="R371" i="1"/>
  <c r="Q371" i="1"/>
  <c r="X370" i="1"/>
  <c r="W370" i="1"/>
  <c r="V370" i="1"/>
  <c r="U370" i="1"/>
  <c r="T370" i="1"/>
  <c r="S370" i="1"/>
  <c r="R370" i="1"/>
  <c r="Q370" i="1"/>
  <c r="X369" i="1"/>
  <c r="W369" i="1"/>
  <c r="V369" i="1"/>
  <c r="U369" i="1"/>
  <c r="T369" i="1"/>
  <c r="S369" i="1"/>
  <c r="R369" i="1"/>
  <c r="Q369" i="1"/>
  <c r="X368" i="1"/>
  <c r="W368" i="1"/>
  <c r="V368" i="1"/>
  <c r="U368" i="1"/>
  <c r="T368" i="1"/>
  <c r="S368" i="1"/>
  <c r="R368" i="1"/>
  <c r="Q368" i="1"/>
  <c r="X367" i="1"/>
  <c r="W367" i="1"/>
  <c r="V367" i="1"/>
  <c r="U367" i="1"/>
  <c r="T367" i="1"/>
  <c r="S367" i="1"/>
  <c r="R367" i="1"/>
  <c r="Q367" i="1"/>
  <c r="X366" i="1"/>
  <c r="W366" i="1"/>
  <c r="V366" i="1"/>
  <c r="U366" i="1"/>
  <c r="T366" i="1"/>
  <c r="S366" i="1"/>
  <c r="R366" i="1"/>
  <c r="Q366" i="1"/>
  <c r="X365" i="1"/>
  <c r="W365" i="1"/>
  <c r="V365" i="1"/>
  <c r="U365" i="1"/>
  <c r="T365" i="1"/>
  <c r="S365" i="1"/>
  <c r="R365" i="1"/>
  <c r="Q365" i="1"/>
  <c r="X364" i="1"/>
  <c r="W364" i="1"/>
  <c r="V364" i="1"/>
  <c r="U364" i="1"/>
  <c r="T364" i="1"/>
  <c r="S364" i="1"/>
  <c r="R364" i="1"/>
  <c r="Q364" i="1"/>
  <c r="X363" i="1"/>
  <c r="W363" i="1"/>
  <c r="V363" i="1"/>
  <c r="U363" i="1"/>
  <c r="T363" i="1"/>
  <c r="S363" i="1"/>
  <c r="R363" i="1"/>
  <c r="Q363" i="1"/>
  <c r="X362" i="1"/>
  <c r="W362" i="1"/>
  <c r="V362" i="1"/>
  <c r="U362" i="1"/>
  <c r="T362" i="1"/>
  <c r="S362" i="1"/>
  <c r="R362" i="1"/>
  <c r="Q362" i="1"/>
  <c r="X361" i="1"/>
  <c r="W361" i="1"/>
  <c r="V361" i="1"/>
  <c r="U361" i="1"/>
  <c r="T361" i="1"/>
  <c r="S361" i="1"/>
  <c r="R361" i="1"/>
  <c r="Q361" i="1"/>
  <c r="X360" i="1"/>
  <c r="W360" i="1"/>
  <c r="V360" i="1"/>
  <c r="U360" i="1"/>
  <c r="T360" i="1"/>
  <c r="S360" i="1"/>
  <c r="R360" i="1"/>
  <c r="Q360" i="1"/>
  <c r="X359" i="1"/>
  <c r="W359" i="1"/>
  <c r="V359" i="1"/>
  <c r="U359" i="1"/>
  <c r="T359" i="1"/>
  <c r="S359" i="1"/>
  <c r="R359" i="1"/>
  <c r="Q359" i="1"/>
  <c r="X358" i="1"/>
  <c r="W358" i="1"/>
  <c r="V358" i="1"/>
  <c r="U358" i="1"/>
  <c r="T358" i="1"/>
  <c r="S358" i="1"/>
  <c r="R358" i="1"/>
  <c r="Q358" i="1"/>
  <c r="X357" i="1"/>
  <c r="W357" i="1"/>
  <c r="V357" i="1"/>
  <c r="U357" i="1"/>
  <c r="T357" i="1"/>
  <c r="S357" i="1"/>
  <c r="R357" i="1"/>
  <c r="Q357" i="1"/>
  <c r="X356" i="1"/>
  <c r="W356" i="1"/>
  <c r="V356" i="1"/>
  <c r="U356" i="1"/>
  <c r="T356" i="1"/>
  <c r="S356" i="1"/>
  <c r="R356" i="1"/>
  <c r="Q356" i="1"/>
  <c r="X355" i="1"/>
  <c r="W355" i="1"/>
  <c r="V355" i="1"/>
  <c r="U355" i="1"/>
  <c r="T355" i="1"/>
  <c r="S355" i="1"/>
  <c r="R355" i="1"/>
  <c r="Q355" i="1"/>
  <c r="X354" i="1"/>
  <c r="W354" i="1"/>
  <c r="V354" i="1"/>
  <c r="U354" i="1"/>
  <c r="T354" i="1"/>
  <c r="S354" i="1"/>
  <c r="R354" i="1"/>
  <c r="Q354" i="1"/>
  <c r="X353" i="1"/>
  <c r="W353" i="1"/>
  <c r="V353" i="1"/>
  <c r="U353" i="1"/>
  <c r="T353" i="1"/>
  <c r="S353" i="1"/>
  <c r="R353" i="1"/>
  <c r="Q353" i="1"/>
  <c r="X352" i="1"/>
  <c r="W352" i="1"/>
  <c r="V352" i="1"/>
  <c r="U352" i="1"/>
  <c r="T352" i="1"/>
  <c r="S352" i="1"/>
  <c r="R352" i="1"/>
  <c r="Q352" i="1"/>
  <c r="X351" i="1"/>
  <c r="W351" i="1"/>
  <c r="V351" i="1"/>
  <c r="U351" i="1"/>
  <c r="T351" i="1"/>
  <c r="S351" i="1"/>
  <c r="R351" i="1"/>
  <c r="Q351" i="1"/>
  <c r="X350" i="1"/>
  <c r="W350" i="1"/>
  <c r="V350" i="1"/>
  <c r="U350" i="1"/>
  <c r="T350" i="1"/>
  <c r="S350" i="1"/>
  <c r="R350" i="1"/>
  <c r="Q350" i="1"/>
  <c r="X349" i="1"/>
  <c r="W349" i="1"/>
  <c r="V349" i="1"/>
  <c r="U349" i="1"/>
  <c r="T349" i="1"/>
  <c r="S349" i="1"/>
  <c r="R349" i="1"/>
  <c r="Q349" i="1"/>
  <c r="X348" i="1"/>
  <c r="W348" i="1"/>
  <c r="V348" i="1"/>
  <c r="U348" i="1"/>
  <c r="T348" i="1"/>
  <c r="S348" i="1"/>
  <c r="R348" i="1"/>
  <c r="Q348" i="1"/>
  <c r="X347" i="1"/>
  <c r="W347" i="1"/>
  <c r="V347" i="1"/>
  <c r="U347" i="1"/>
  <c r="T347" i="1"/>
  <c r="S347" i="1"/>
  <c r="R347" i="1"/>
  <c r="Q347" i="1"/>
  <c r="X346" i="1"/>
  <c r="W346" i="1"/>
  <c r="V346" i="1"/>
  <c r="U346" i="1"/>
  <c r="T346" i="1"/>
  <c r="S346" i="1"/>
  <c r="R346" i="1"/>
  <c r="Q346" i="1"/>
  <c r="X345" i="1"/>
  <c r="W345" i="1"/>
  <c r="V345" i="1"/>
  <c r="U345" i="1"/>
  <c r="T345" i="1"/>
  <c r="S345" i="1"/>
  <c r="R345" i="1"/>
  <c r="Q345" i="1"/>
  <c r="X344" i="1"/>
  <c r="W344" i="1"/>
  <c r="V344" i="1"/>
  <c r="U344" i="1"/>
  <c r="T344" i="1"/>
  <c r="S344" i="1"/>
  <c r="R344" i="1"/>
  <c r="Q344" i="1"/>
  <c r="X343" i="1"/>
  <c r="W343" i="1"/>
  <c r="V343" i="1"/>
  <c r="U343" i="1"/>
  <c r="T343" i="1"/>
  <c r="S343" i="1"/>
  <c r="R343" i="1"/>
  <c r="Q343" i="1"/>
  <c r="X342" i="1"/>
  <c r="W342" i="1"/>
  <c r="V342" i="1"/>
  <c r="U342" i="1"/>
  <c r="T342" i="1"/>
  <c r="S342" i="1"/>
  <c r="R342" i="1"/>
  <c r="Q342" i="1"/>
  <c r="X341" i="1"/>
  <c r="W341" i="1"/>
  <c r="V341" i="1"/>
  <c r="U341" i="1"/>
  <c r="T341" i="1"/>
  <c r="S341" i="1"/>
  <c r="R341" i="1"/>
  <c r="Q341" i="1"/>
  <c r="X340" i="1"/>
  <c r="W340" i="1"/>
  <c r="V340" i="1"/>
  <c r="U340" i="1"/>
  <c r="T340" i="1"/>
  <c r="S340" i="1"/>
  <c r="R340" i="1"/>
  <c r="Q340" i="1"/>
  <c r="X339" i="1"/>
  <c r="W339" i="1"/>
  <c r="V339" i="1"/>
  <c r="U339" i="1"/>
  <c r="T339" i="1"/>
  <c r="S339" i="1"/>
  <c r="R339" i="1"/>
  <c r="Q339" i="1"/>
  <c r="X338" i="1"/>
  <c r="W338" i="1"/>
  <c r="V338" i="1"/>
  <c r="U338" i="1"/>
  <c r="T338" i="1"/>
  <c r="S338" i="1"/>
  <c r="R338" i="1"/>
  <c r="Q338" i="1"/>
  <c r="X337" i="1"/>
  <c r="W337" i="1"/>
  <c r="V337" i="1"/>
  <c r="U337" i="1"/>
  <c r="T337" i="1"/>
  <c r="S337" i="1"/>
  <c r="R337" i="1"/>
  <c r="Q337" i="1"/>
  <c r="X336" i="1"/>
  <c r="W336" i="1"/>
  <c r="V336" i="1"/>
  <c r="U336" i="1"/>
  <c r="T336" i="1"/>
  <c r="S336" i="1"/>
  <c r="R336" i="1"/>
  <c r="Q336" i="1"/>
  <c r="X335" i="1"/>
  <c r="W335" i="1"/>
  <c r="V335" i="1"/>
  <c r="U335" i="1"/>
  <c r="T335" i="1"/>
  <c r="S335" i="1"/>
  <c r="R335" i="1"/>
  <c r="Q335" i="1"/>
  <c r="X334" i="1"/>
  <c r="W334" i="1"/>
  <c r="V334" i="1"/>
  <c r="U334" i="1"/>
  <c r="T334" i="1"/>
  <c r="S334" i="1"/>
  <c r="R334" i="1"/>
  <c r="Q334" i="1"/>
  <c r="X333" i="1"/>
  <c r="W333" i="1"/>
  <c r="V333" i="1"/>
  <c r="U333" i="1"/>
  <c r="T333" i="1"/>
  <c r="S333" i="1"/>
  <c r="R333" i="1"/>
  <c r="Q333" i="1"/>
  <c r="X332" i="1"/>
  <c r="W332" i="1"/>
  <c r="V332" i="1"/>
  <c r="U332" i="1"/>
  <c r="T332" i="1"/>
  <c r="S332" i="1"/>
  <c r="R332" i="1"/>
  <c r="Q332" i="1"/>
  <c r="X331" i="1"/>
  <c r="W331" i="1"/>
  <c r="V331" i="1"/>
  <c r="U331" i="1"/>
  <c r="T331" i="1"/>
  <c r="S331" i="1"/>
  <c r="R331" i="1"/>
  <c r="Q331" i="1"/>
  <c r="X330" i="1"/>
  <c r="W330" i="1"/>
  <c r="V330" i="1"/>
  <c r="U330" i="1"/>
  <c r="T330" i="1"/>
  <c r="S330" i="1"/>
  <c r="R330" i="1"/>
  <c r="Q330" i="1"/>
  <c r="X329" i="1"/>
  <c r="W329" i="1"/>
  <c r="V329" i="1"/>
  <c r="U329" i="1"/>
  <c r="T329" i="1"/>
  <c r="S329" i="1"/>
  <c r="R329" i="1"/>
  <c r="Q329" i="1"/>
  <c r="X328" i="1"/>
  <c r="W328" i="1"/>
  <c r="V328" i="1"/>
  <c r="U328" i="1"/>
  <c r="T328" i="1"/>
  <c r="S328" i="1"/>
  <c r="R328" i="1"/>
  <c r="Q328" i="1"/>
  <c r="X327" i="1"/>
  <c r="W327" i="1"/>
  <c r="V327" i="1"/>
  <c r="U327" i="1"/>
  <c r="T327" i="1"/>
  <c r="S327" i="1"/>
  <c r="R327" i="1"/>
  <c r="Q327" i="1"/>
  <c r="X326" i="1"/>
  <c r="W326" i="1"/>
  <c r="V326" i="1"/>
  <c r="U326" i="1"/>
  <c r="T326" i="1"/>
  <c r="S326" i="1"/>
  <c r="R326" i="1"/>
  <c r="Q326" i="1"/>
  <c r="X325" i="1"/>
  <c r="W325" i="1"/>
  <c r="V325" i="1"/>
  <c r="U325" i="1"/>
  <c r="T325" i="1"/>
  <c r="S325" i="1"/>
  <c r="R325" i="1"/>
  <c r="Q325" i="1"/>
  <c r="X324" i="1"/>
  <c r="W324" i="1"/>
  <c r="V324" i="1"/>
  <c r="U324" i="1"/>
  <c r="T324" i="1"/>
  <c r="S324" i="1"/>
  <c r="R324" i="1"/>
  <c r="Q324" i="1"/>
  <c r="X323" i="1"/>
  <c r="W323" i="1"/>
  <c r="V323" i="1"/>
  <c r="U323" i="1"/>
  <c r="T323" i="1"/>
  <c r="S323" i="1"/>
  <c r="R323" i="1"/>
  <c r="Q323" i="1"/>
  <c r="X322" i="1"/>
  <c r="W322" i="1"/>
  <c r="V322" i="1"/>
  <c r="U322" i="1"/>
  <c r="T322" i="1"/>
  <c r="S322" i="1"/>
  <c r="R322" i="1"/>
  <c r="Q322" i="1"/>
  <c r="X321" i="1"/>
  <c r="W321" i="1"/>
  <c r="V321" i="1"/>
  <c r="U321" i="1"/>
  <c r="T321" i="1"/>
  <c r="S321" i="1"/>
  <c r="R321" i="1"/>
  <c r="Q321" i="1"/>
  <c r="X320" i="1"/>
  <c r="W320" i="1"/>
  <c r="V320" i="1"/>
  <c r="U320" i="1"/>
  <c r="T320" i="1"/>
  <c r="S320" i="1"/>
  <c r="R320" i="1"/>
  <c r="Q320" i="1"/>
  <c r="X319" i="1"/>
  <c r="W319" i="1"/>
  <c r="V319" i="1"/>
  <c r="U319" i="1"/>
  <c r="T319" i="1"/>
  <c r="S319" i="1"/>
  <c r="R319" i="1"/>
  <c r="Q319" i="1"/>
  <c r="X318" i="1"/>
  <c r="W318" i="1"/>
  <c r="V318" i="1"/>
  <c r="U318" i="1"/>
  <c r="T318" i="1"/>
  <c r="S318" i="1"/>
  <c r="R318" i="1"/>
  <c r="Q318" i="1"/>
  <c r="X317" i="1"/>
  <c r="W317" i="1"/>
  <c r="V317" i="1"/>
  <c r="U317" i="1"/>
  <c r="T317" i="1"/>
  <c r="S317" i="1"/>
  <c r="R317" i="1"/>
  <c r="Q317" i="1"/>
  <c r="X316" i="1"/>
  <c r="W316" i="1"/>
  <c r="V316" i="1"/>
  <c r="U316" i="1"/>
  <c r="T316" i="1"/>
  <c r="S316" i="1"/>
  <c r="R316" i="1"/>
  <c r="Q316" i="1"/>
  <c r="X315" i="1"/>
  <c r="W315" i="1"/>
  <c r="V315" i="1"/>
  <c r="U315" i="1"/>
  <c r="T315" i="1"/>
  <c r="S315" i="1"/>
  <c r="R315" i="1"/>
  <c r="Q315" i="1"/>
  <c r="X314" i="1"/>
  <c r="W314" i="1"/>
  <c r="V314" i="1"/>
  <c r="U314" i="1"/>
  <c r="T314" i="1"/>
  <c r="S314" i="1"/>
  <c r="R314" i="1"/>
  <c r="Q314" i="1"/>
  <c r="X313" i="1"/>
  <c r="W313" i="1"/>
  <c r="V313" i="1"/>
  <c r="U313" i="1"/>
  <c r="T313" i="1"/>
  <c r="S313" i="1"/>
  <c r="R313" i="1"/>
  <c r="Q313" i="1"/>
  <c r="X312" i="1"/>
  <c r="W312" i="1"/>
  <c r="V312" i="1"/>
  <c r="U312" i="1"/>
  <c r="T312" i="1"/>
  <c r="S312" i="1"/>
  <c r="R312" i="1"/>
  <c r="Q312" i="1"/>
  <c r="X311" i="1"/>
  <c r="W311" i="1"/>
  <c r="V311" i="1"/>
  <c r="U311" i="1"/>
  <c r="T311" i="1"/>
  <c r="S311" i="1"/>
  <c r="R311" i="1"/>
  <c r="Q311" i="1"/>
  <c r="X310" i="1"/>
  <c r="W310" i="1"/>
  <c r="V310" i="1"/>
  <c r="U310" i="1"/>
  <c r="T310" i="1"/>
  <c r="S310" i="1"/>
  <c r="R310" i="1"/>
  <c r="Q310" i="1"/>
  <c r="X309" i="1"/>
  <c r="W309" i="1"/>
  <c r="V309" i="1"/>
  <c r="U309" i="1"/>
  <c r="T309" i="1"/>
  <c r="S309" i="1"/>
  <c r="R309" i="1"/>
  <c r="Q309" i="1"/>
  <c r="X308" i="1"/>
  <c r="W308" i="1"/>
  <c r="V308" i="1"/>
  <c r="U308" i="1"/>
  <c r="T308" i="1"/>
  <c r="S308" i="1"/>
  <c r="R308" i="1"/>
  <c r="Q308" i="1"/>
  <c r="X307" i="1"/>
  <c r="W307" i="1"/>
  <c r="V307" i="1"/>
  <c r="U307" i="1"/>
  <c r="T307" i="1"/>
  <c r="S307" i="1"/>
  <c r="R307" i="1"/>
  <c r="Q307" i="1"/>
  <c r="X306" i="1"/>
  <c r="W306" i="1"/>
  <c r="V306" i="1"/>
  <c r="U306" i="1"/>
  <c r="T306" i="1"/>
  <c r="S306" i="1"/>
  <c r="R306" i="1"/>
  <c r="Q306" i="1"/>
  <c r="X305" i="1"/>
  <c r="W305" i="1"/>
  <c r="V305" i="1"/>
  <c r="U305" i="1"/>
  <c r="T305" i="1"/>
  <c r="S305" i="1"/>
  <c r="R305" i="1"/>
  <c r="Q305" i="1"/>
  <c r="X304" i="1"/>
  <c r="W304" i="1"/>
  <c r="V304" i="1"/>
  <c r="U304" i="1"/>
  <c r="T304" i="1"/>
  <c r="S304" i="1"/>
  <c r="R304" i="1"/>
  <c r="Q304" i="1"/>
  <c r="X303" i="1"/>
  <c r="W303" i="1"/>
  <c r="V303" i="1"/>
  <c r="U303" i="1"/>
  <c r="T303" i="1"/>
  <c r="S303" i="1"/>
  <c r="R303" i="1"/>
  <c r="Q303" i="1"/>
  <c r="Q103" i="1" l="1"/>
  <c r="R103" i="1"/>
  <c r="S103" i="1"/>
  <c r="T103" i="1"/>
  <c r="U103" i="1"/>
  <c r="V103" i="1"/>
  <c r="W103" i="1"/>
  <c r="X103" i="1"/>
  <c r="Q104" i="1"/>
  <c r="R104" i="1"/>
  <c r="S104" i="1"/>
  <c r="T104" i="1"/>
  <c r="U104" i="1"/>
  <c r="V104" i="1"/>
  <c r="W104" i="1"/>
  <c r="X104" i="1"/>
  <c r="Q105" i="1"/>
  <c r="R105" i="1"/>
  <c r="S105" i="1"/>
  <c r="T105" i="1"/>
  <c r="U105" i="1"/>
  <c r="V105" i="1"/>
  <c r="W105" i="1"/>
  <c r="X105" i="1"/>
  <c r="Q106" i="1"/>
  <c r="R106" i="1"/>
  <c r="S106" i="1"/>
  <c r="T106" i="1"/>
  <c r="U106" i="1"/>
  <c r="V106" i="1"/>
  <c r="W106" i="1"/>
  <c r="X106" i="1"/>
  <c r="Q107" i="1"/>
  <c r="R107" i="1"/>
  <c r="S107" i="1"/>
  <c r="T107" i="1"/>
  <c r="U107" i="1"/>
  <c r="V107" i="1"/>
  <c r="W107" i="1"/>
  <c r="X107" i="1"/>
  <c r="Q108" i="1"/>
  <c r="R108" i="1"/>
  <c r="S108" i="1"/>
  <c r="T108" i="1"/>
  <c r="U108" i="1"/>
  <c r="V108" i="1"/>
  <c r="W108" i="1"/>
  <c r="X108" i="1"/>
  <c r="Q109" i="1"/>
  <c r="R109" i="1"/>
  <c r="S109" i="1"/>
  <c r="T109" i="1"/>
  <c r="U109" i="1"/>
  <c r="V109" i="1"/>
  <c r="W109" i="1"/>
  <c r="X109" i="1"/>
  <c r="Q110" i="1"/>
  <c r="R110" i="1"/>
  <c r="S110" i="1"/>
  <c r="T110" i="1"/>
  <c r="U110" i="1"/>
  <c r="V110" i="1"/>
  <c r="W110" i="1"/>
  <c r="X110" i="1"/>
  <c r="Q111" i="1"/>
  <c r="R111" i="1"/>
  <c r="S111" i="1"/>
  <c r="T111" i="1"/>
  <c r="U111" i="1"/>
  <c r="V111" i="1"/>
  <c r="W111" i="1"/>
  <c r="X111" i="1"/>
  <c r="Q112" i="1"/>
  <c r="R112" i="1"/>
  <c r="S112" i="1"/>
  <c r="T112" i="1"/>
  <c r="U112" i="1"/>
  <c r="V112" i="1"/>
  <c r="W112" i="1"/>
  <c r="X112" i="1"/>
  <c r="Q113" i="1"/>
  <c r="R113" i="1"/>
  <c r="S113" i="1"/>
  <c r="T113" i="1"/>
  <c r="U113" i="1"/>
  <c r="V113" i="1"/>
  <c r="W113" i="1"/>
  <c r="X113" i="1"/>
  <c r="Q114" i="1"/>
  <c r="R114" i="1"/>
  <c r="S114" i="1"/>
  <c r="T114" i="1"/>
  <c r="U114" i="1"/>
  <c r="V114" i="1"/>
  <c r="W114" i="1"/>
  <c r="X114" i="1"/>
  <c r="Q115" i="1"/>
  <c r="R115" i="1"/>
  <c r="S115" i="1"/>
  <c r="T115" i="1"/>
  <c r="U115" i="1"/>
  <c r="V115" i="1"/>
  <c r="W115" i="1"/>
  <c r="X115" i="1"/>
  <c r="Q116" i="1"/>
  <c r="R116" i="1"/>
  <c r="S116" i="1"/>
  <c r="T116" i="1"/>
  <c r="U116" i="1"/>
  <c r="V116" i="1"/>
  <c r="W116" i="1"/>
  <c r="X116" i="1"/>
  <c r="Q117" i="1"/>
  <c r="R117" i="1"/>
  <c r="S117" i="1"/>
  <c r="T117" i="1"/>
  <c r="U117" i="1"/>
  <c r="V117" i="1"/>
  <c r="W117" i="1"/>
  <c r="X117" i="1"/>
  <c r="Q118" i="1"/>
  <c r="R118" i="1"/>
  <c r="S118" i="1"/>
  <c r="T118" i="1"/>
  <c r="U118" i="1"/>
  <c r="V118" i="1"/>
  <c r="W118" i="1"/>
  <c r="X118" i="1"/>
  <c r="Q119" i="1"/>
  <c r="R119" i="1"/>
  <c r="S119" i="1"/>
  <c r="T119" i="1"/>
  <c r="U119" i="1"/>
  <c r="V119" i="1"/>
  <c r="W119" i="1"/>
  <c r="X119" i="1"/>
  <c r="Q120" i="1"/>
  <c r="R120" i="1"/>
  <c r="S120" i="1"/>
  <c r="T120" i="1"/>
  <c r="U120" i="1"/>
  <c r="V120" i="1"/>
  <c r="W120" i="1"/>
  <c r="X120" i="1"/>
  <c r="Q121" i="1"/>
  <c r="R121" i="1"/>
  <c r="S121" i="1"/>
  <c r="T121" i="1"/>
  <c r="U121" i="1"/>
  <c r="V121" i="1"/>
  <c r="W121" i="1"/>
  <c r="X121" i="1"/>
  <c r="Q122" i="1"/>
  <c r="R122" i="1"/>
  <c r="S122" i="1"/>
  <c r="T122" i="1"/>
  <c r="U122" i="1"/>
  <c r="V122" i="1"/>
  <c r="W122" i="1"/>
  <c r="X122" i="1"/>
  <c r="Q123" i="1"/>
  <c r="R123" i="1"/>
  <c r="S123" i="1"/>
  <c r="T123" i="1"/>
  <c r="U123" i="1"/>
  <c r="V123" i="1"/>
  <c r="W123" i="1"/>
  <c r="X123" i="1"/>
  <c r="Q124" i="1"/>
  <c r="R124" i="1"/>
  <c r="S124" i="1"/>
  <c r="T124" i="1"/>
  <c r="U124" i="1"/>
  <c r="V124" i="1"/>
  <c r="W124" i="1"/>
  <c r="X124" i="1"/>
  <c r="Q125" i="1"/>
  <c r="R125" i="1"/>
  <c r="S125" i="1"/>
  <c r="T125" i="1"/>
  <c r="U125" i="1"/>
  <c r="V125" i="1"/>
  <c r="W125" i="1"/>
  <c r="X125" i="1"/>
  <c r="Q126" i="1"/>
  <c r="R126" i="1"/>
  <c r="S126" i="1"/>
  <c r="T126" i="1"/>
  <c r="U126" i="1"/>
  <c r="V126" i="1"/>
  <c r="W126" i="1"/>
  <c r="X126" i="1"/>
  <c r="Q127" i="1"/>
  <c r="R127" i="1"/>
  <c r="S127" i="1"/>
  <c r="T127" i="1"/>
  <c r="U127" i="1"/>
  <c r="V127" i="1"/>
  <c r="W127" i="1"/>
  <c r="X127" i="1"/>
  <c r="Q128" i="1"/>
  <c r="R128" i="1"/>
  <c r="S128" i="1"/>
  <c r="T128" i="1"/>
  <c r="U128" i="1"/>
  <c r="V128" i="1"/>
  <c r="W128" i="1"/>
  <c r="X128" i="1"/>
  <c r="Q129" i="1"/>
  <c r="R129" i="1"/>
  <c r="S129" i="1"/>
  <c r="T129" i="1"/>
  <c r="U129" i="1"/>
  <c r="V129" i="1"/>
  <c r="W129" i="1"/>
  <c r="X129" i="1"/>
  <c r="Q130" i="1"/>
  <c r="R130" i="1"/>
  <c r="S130" i="1"/>
  <c r="T130" i="1"/>
  <c r="U130" i="1"/>
  <c r="V130" i="1"/>
  <c r="W130" i="1"/>
  <c r="X130" i="1"/>
  <c r="Q131" i="1"/>
  <c r="R131" i="1"/>
  <c r="S131" i="1"/>
  <c r="T131" i="1"/>
  <c r="U131" i="1"/>
  <c r="V131" i="1"/>
  <c r="W131" i="1"/>
  <c r="X131" i="1"/>
  <c r="Q132" i="1"/>
  <c r="R132" i="1"/>
  <c r="S132" i="1"/>
  <c r="T132" i="1"/>
  <c r="U132" i="1"/>
  <c r="V132" i="1"/>
  <c r="W132" i="1"/>
  <c r="X132" i="1"/>
  <c r="Q133" i="1"/>
  <c r="R133" i="1"/>
  <c r="S133" i="1"/>
  <c r="T133" i="1"/>
  <c r="U133" i="1"/>
  <c r="V133" i="1"/>
  <c r="W133" i="1"/>
  <c r="X133" i="1"/>
  <c r="Q134" i="1"/>
  <c r="R134" i="1"/>
  <c r="S134" i="1"/>
  <c r="T134" i="1"/>
  <c r="U134" i="1"/>
  <c r="V134" i="1"/>
  <c r="W134" i="1"/>
  <c r="X134" i="1"/>
  <c r="Q135" i="1"/>
  <c r="R135" i="1"/>
  <c r="S135" i="1"/>
  <c r="T135" i="1"/>
  <c r="U135" i="1"/>
  <c r="V135" i="1"/>
  <c r="W135" i="1"/>
  <c r="X135" i="1"/>
  <c r="Q136" i="1"/>
  <c r="R136" i="1"/>
  <c r="S136" i="1"/>
  <c r="T136" i="1"/>
  <c r="U136" i="1"/>
  <c r="V136" i="1"/>
  <c r="W136" i="1"/>
  <c r="X136" i="1"/>
  <c r="Q137" i="1"/>
  <c r="R137" i="1"/>
  <c r="S137" i="1"/>
  <c r="T137" i="1"/>
  <c r="U137" i="1"/>
  <c r="V137" i="1"/>
  <c r="W137" i="1"/>
  <c r="X137" i="1"/>
  <c r="Q138" i="1"/>
  <c r="R138" i="1"/>
  <c r="S138" i="1"/>
  <c r="T138" i="1"/>
  <c r="U138" i="1"/>
  <c r="V138" i="1"/>
  <c r="W138" i="1"/>
  <c r="X138" i="1"/>
  <c r="Q139" i="1"/>
  <c r="R139" i="1"/>
  <c r="S139" i="1"/>
  <c r="T139" i="1"/>
  <c r="U139" i="1"/>
  <c r="V139" i="1"/>
  <c r="W139" i="1"/>
  <c r="X139" i="1"/>
  <c r="Q140" i="1"/>
  <c r="R140" i="1"/>
  <c r="S140" i="1"/>
  <c r="T140" i="1"/>
  <c r="U140" i="1"/>
  <c r="V140" i="1"/>
  <c r="W140" i="1"/>
  <c r="X140" i="1"/>
  <c r="Q141" i="1"/>
  <c r="R141" i="1"/>
  <c r="S141" i="1"/>
  <c r="T141" i="1"/>
  <c r="U141" i="1"/>
  <c r="V141" i="1"/>
  <c r="W141" i="1"/>
  <c r="X141" i="1"/>
  <c r="Q142" i="1"/>
  <c r="R142" i="1"/>
  <c r="S142" i="1"/>
  <c r="T142" i="1"/>
  <c r="U142" i="1"/>
  <c r="V142" i="1"/>
  <c r="W142" i="1"/>
  <c r="X142" i="1"/>
  <c r="Q143" i="1"/>
  <c r="R143" i="1"/>
  <c r="S143" i="1"/>
  <c r="T143" i="1"/>
  <c r="U143" i="1"/>
  <c r="V143" i="1"/>
  <c r="W143" i="1"/>
  <c r="X143" i="1"/>
  <c r="Q144" i="1"/>
  <c r="R144" i="1"/>
  <c r="S144" i="1"/>
  <c r="T144" i="1"/>
  <c r="U144" i="1"/>
  <c r="V144" i="1"/>
  <c r="W144" i="1"/>
  <c r="X144" i="1"/>
  <c r="Q145" i="1"/>
  <c r="R145" i="1"/>
  <c r="S145" i="1"/>
  <c r="T145" i="1"/>
  <c r="U145" i="1"/>
  <c r="V145" i="1"/>
  <c r="W145" i="1"/>
  <c r="X145" i="1"/>
  <c r="Q146" i="1"/>
  <c r="R146" i="1"/>
  <c r="S146" i="1"/>
  <c r="T146" i="1"/>
  <c r="U146" i="1"/>
  <c r="V146" i="1"/>
  <c r="W146" i="1"/>
  <c r="X146" i="1"/>
  <c r="Q147" i="1"/>
  <c r="R147" i="1"/>
  <c r="S147" i="1"/>
  <c r="T147" i="1"/>
  <c r="U147" i="1"/>
  <c r="V147" i="1"/>
  <c r="W147" i="1"/>
  <c r="X147" i="1"/>
  <c r="Q148" i="1"/>
  <c r="R148" i="1"/>
  <c r="S148" i="1"/>
  <c r="T148" i="1"/>
  <c r="U148" i="1"/>
  <c r="V148" i="1"/>
  <c r="W148" i="1"/>
  <c r="X148" i="1"/>
  <c r="Q149" i="1"/>
  <c r="R149" i="1"/>
  <c r="S149" i="1"/>
  <c r="T149" i="1"/>
  <c r="U149" i="1"/>
  <c r="V149" i="1"/>
  <c r="W149" i="1"/>
  <c r="X149" i="1"/>
  <c r="Q150" i="1"/>
  <c r="R150" i="1"/>
  <c r="S150" i="1"/>
  <c r="T150" i="1"/>
  <c r="U150" i="1"/>
  <c r="V150" i="1"/>
  <c r="W150" i="1"/>
  <c r="X150" i="1"/>
  <c r="Q151" i="1"/>
  <c r="R151" i="1"/>
  <c r="S151" i="1"/>
  <c r="T151" i="1"/>
  <c r="U151" i="1"/>
  <c r="V151" i="1"/>
  <c r="W151" i="1"/>
  <c r="X151" i="1"/>
  <c r="Q152" i="1"/>
  <c r="R152" i="1"/>
  <c r="S152" i="1"/>
  <c r="T152" i="1"/>
  <c r="U152" i="1"/>
  <c r="V152" i="1"/>
  <c r="W152" i="1"/>
  <c r="X152" i="1"/>
  <c r="Q153" i="1"/>
  <c r="R153" i="1"/>
  <c r="S153" i="1"/>
  <c r="T153" i="1"/>
  <c r="U153" i="1"/>
  <c r="V153" i="1"/>
  <c r="W153" i="1"/>
  <c r="X153" i="1"/>
  <c r="Q154" i="1"/>
  <c r="R154" i="1"/>
  <c r="S154" i="1"/>
  <c r="T154" i="1"/>
  <c r="U154" i="1"/>
  <c r="V154" i="1"/>
  <c r="W154" i="1"/>
  <c r="X154" i="1"/>
  <c r="Q155" i="1"/>
  <c r="R155" i="1"/>
  <c r="S155" i="1"/>
  <c r="T155" i="1"/>
  <c r="U155" i="1"/>
  <c r="V155" i="1"/>
  <c r="W155" i="1"/>
  <c r="X155" i="1"/>
  <c r="Q156" i="1"/>
  <c r="R156" i="1"/>
  <c r="S156" i="1"/>
  <c r="T156" i="1"/>
  <c r="U156" i="1"/>
  <c r="V156" i="1"/>
  <c r="W156" i="1"/>
  <c r="X156" i="1"/>
  <c r="Q157" i="1"/>
  <c r="R157" i="1"/>
  <c r="S157" i="1"/>
  <c r="T157" i="1"/>
  <c r="U157" i="1"/>
  <c r="V157" i="1"/>
  <c r="W157" i="1"/>
  <c r="X157" i="1"/>
  <c r="Q158" i="1"/>
  <c r="R158" i="1"/>
  <c r="S158" i="1"/>
  <c r="T158" i="1"/>
  <c r="U158" i="1"/>
  <c r="V158" i="1"/>
  <c r="W158" i="1"/>
  <c r="X158" i="1"/>
  <c r="Q159" i="1"/>
  <c r="R159" i="1"/>
  <c r="S159" i="1"/>
  <c r="T159" i="1"/>
  <c r="U159" i="1"/>
  <c r="V159" i="1"/>
  <c r="W159" i="1"/>
  <c r="X159" i="1"/>
  <c r="Q160" i="1"/>
  <c r="R160" i="1"/>
  <c r="S160" i="1"/>
  <c r="T160" i="1"/>
  <c r="U160" i="1"/>
  <c r="V160" i="1"/>
  <c r="W160" i="1"/>
  <c r="X160" i="1"/>
  <c r="Q161" i="1"/>
  <c r="R161" i="1"/>
  <c r="S161" i="1"/>
  <c r="T161" i="1"/>
  <c r="U161" i="1"/>
  <c r="V161" i="1"/>
  <c r="W161" i="1"/>
  <c r="X161" i="1"/>
  <c r="Q162" i="1"/>
  <c r="R162" i="1"/>
  <c r="S162" i="1"/>
  <c r="T162" i="1"/>
  <c r="U162" i="1"/>
  <c r="V162" i="1"/>
  <c r="W162" i="1"/>
  <c r="X162" i="1"/>
  <c r="Q163" i="1"/>
  <c r="R163" i="1"/>
  <c r="S163" i="1"/>
  <c r="T163" i="1"/>
  <c r="U163" i="1"/>
  <c r="V163" i="1"/>
  <c r="W163" i="1"/>
  <c r="X163" i="1"/>
  <c r="Q164" i="1"/>
  <c r="R164" i="1"/>
  <c r="S164" i="1"/>
  <c r="T164" i="1"/>
  <c r="U164" i="1"/>
  <c r="V164" i="1"/>
  <c r="W164" i="1"/>
  <c r="X164" i="1"/>
  <c r="Q165" i="1"/>
  <c r="R165" i="1"/>
  <c r="S165" i="1"/>
  <c r="T165" i="1"/>
  <c r="U165" i="1"/>
  <c r="V165" i="1"/>
  <c r="W165" i="1"/>
  <c r="X165" i="1"/>
  <c r="Q166" i="1"/>
  <c r="R166" i="1"/>
  <c r="S166" i="1"/>
  <c r="T166" i="1"/>
  <c r="U166" i="1"/>
  <c r="V166" i="1"/>
  <c r="W166" i="1"/>
  <c r="X166" i="1"/>
  <c r="Q167" i="1"/>
  <c r="R167" i="1"/>
  <c r="S167" i="1"/>
  <c r="T167" i="1"/>
  <c r="U167" i="1"/>
  <c r="V167" i="1"/>
  <c r="W167" i="1"/>
  <c r="X167" i="1"/>
  <c r="Q168" i="1"/>
  <c r="R168" i="1"/>
  <c r="S168" i="1"/>
  <c r="T168" i="1"/>
  <c r="U168" i="1"/>
  <c r="V168" i="1"/>
  <c r="W168" i="1"/>
  <c r="X168" i="1"/>
  <c r="Q169" i="1"/>
  <c r="R169" i="1"/>
  <c r="S169" i="1"/>
  <c r="T169" i="1"/>
  <c r="U169" i="1"/>
  <c r="V169" i="1"/>
  <c r="W169" i="1"/>
  <c r="X169" i="1"/>
  <c r="Q170" i="1"/>
  <c r="R170" i="1"/>
  <c r="S170" i="1"/>
  <c r="T170" i="1"/>
  <c r="U170" i="1"/>
  <c r="V170" i="1"/>
  <c r="W170" i="1"/>
  <c r="X170" i="1"/>
  <c r="Q171" i="1"/>
  <c r="R171" i="1"/>
  <c r="S171" i="1"/>
  <c r="T171" i="1"/>
  <c r="U171" i="1"/>
  <c r="V171" i="1"/>
  <c r="W171" i="1"/>
  <c r="X171" i="1"/>
  <c r="Q172" i="1"/>
  <c r="R172" i="1"/>
  <c r="S172" i="1"/>
  <c r="T172" i="1"/>
  <c r="U172" i="1"/>
  <c r="V172" i="1"/>
  <c r="W172" i="1"/>
  <c r="X172" i="1"/>
  <c r="Q173" i="1"/>
  <c r="R173" i="1"/>
  <c r="S173" i="1"/>
  <c r="T173" i="1"/>
  <c r="U173" i="1"/>
  <c r="V173" i="1"/>
  <c r="W173" i="1"/>
  <c r="X173" i="1"/>
  <c r="Q174" i="1"/>
  <c r="R174" i="1"/>
  <c r="S174" i="1"/>
  <c r="T174" i="1"/>
  <c r="U174" i="1"/>
  <c r="V174" i="1"/>
  <c r="W174" i="1"/>
  <c r="X174" i="1"/>
  <c r="Q175" i="1"/>
  <c r="R175" i="1"/>
  <c r="S175" i="1"/>
  <c r="T175" i="1"/>
  <c r="U175" i="1"/>
  <c r="V175" i="1"/>
  <c r="W175" i="1"/>
  <c r="X175" i="1"/>
  <c r="Q176" i="1"/>
  <c r="R176" i="1"/>
  <c r="S176" i="1"/>
  <c r="T176" i="1"/>
  <c r="U176" i="1"/>
  <c r="V176" i="1"/>
  <c r="W176" i="1"/>
  <c r="X176" i="1"/>
  <c r="Q177" i="1"/>
  <c r="R177" i="1"/>
  <c r="S177" i="1"/>
  <c r="T177" i="1"/>
  <c r="U177" i="1"/>
  <c r="V177" i="1"/>
  <c r="W177" i="1"/>
  <c r="X177" i="1"/>
  <c r="Q178" i="1"/>
  <c r="R178" i="1"/>
  <c r="S178" i="1"/>
  <c r="T178" i="1"/>
  <c r="U178" i="1"/>
  <c r="V178" i="1"/>
  <c r="W178" i="1"/>
  <c r="X178" i="1"/>
  <c r="Q179" i="1"/>
  <c r="R179" i="1"/>
  <c r="S179" i="1"/>
  <c r="T179" i="1"/>
  <c r="U179" i="1"/>
  <c r="V179" i="1"/>
  <c r="W179" i="1"/>
  <c r="X179" i="1"/>
  <c r="Q180" i="1"/>
  <c r="R180" i="1"/>
  <c r="S180" i="1"/>
  <c r="T180" i="1"/>
  <c r="U180" i="1"/>
  <c r="V180" i="1"/>
  <c r="W180" i="1"/>
  <c r="X180" i="1"/>
  <c r="Q181" i="1"/>
  <c r="R181" i="1"/>
  <c r="S181" i="1"/>
  <c r="T181" i="1"/>
  <c r="U181" i="1"/>
  <c r="V181" i="1"/>
  <c r="W181" i="1"/>
  <c r="X181" i="1"/>
  <c r="Q182" i="1"/>
  <c r="R182" i="1"/>
  <c r="S182" i="1"/>
  <c r="T182" i="1"/>
  <c r="U182" i="1"/>
  <c r="V182" i="1"/>
  <c r="W182" i="1"/>
  <c r="X182" i="1"/>
  <c r="Q183" i="1"/>
  <c r="R183" i="1"/>
  <c r="S183" i="1"/>
  <c r="T183" i="1"/>
  <c r="U183" i="1"/>
  <c r="V183" i="1"/>
  <c r="W183" i="1"/>
  <c r="X183" i="1"/>
  <c r="Q184" i="1"/>
  <c r="R184" i="1"/>
  <c r="S184" i="1"/>
  <c r="T184" i="1"/>
  <c r="U184" i="1"/>
  <c r="V184" i="1"/>
  <c r="W184" i="1"/>
  <c r="X184" i="1"/>
  <c r="Q185" i="1"/>
  <c r="R185" i="1"/>
  <c r="S185" i="1"/>
  <c r="T185" i="1"/>
  <c r="U185" i="1"/>
  <c r="V185" i="1"/>
  <c r="W185" i="1"/>
  <c r="X185" i="1"/>
  <c r="Q186" i="1"/>
  <c r="R186" i="1"/>
  <c r="S186" i="1"/>
  <c r="T186" i="1"/>
  <c r="U186" i="1"/>
  <c r="V186" i="1"/>
  <c r="W186" i="1"/>
  <c r="X186" i="1"/>
  <c r="Q187" i="1"/>
  <c r="R187" i="1"/>
  <c r="S187" i="1"/>
  <c r="T187" i="1"/>
  <c r="U187" i="1"/>
  <c r="V187" i="1"/>
  <c r="W187" i="1"/>
  <c r="X187" i="1"/>
  <c r="Q188" i="1"/>
  <c r="R188" i="1"/>
  <c r="S188" i="1"/>
  <c r="T188" i="1"/>
  <c r="U188" i="1"/>
  <c r="V188" i="1"/>
  <c r="W188" i="1"/>
  <c r="X188" i="1"/>
  <c r="Q189" i="1"/>
  <c r="R189" i="1"/>
  <c r="S189" i="1"/>
  <c r="T189" i="1"/>
  <c r="U189" i="1"/>
  <c r="V189" i="1"/>
  <c r="W189" i="1"/>
  <c r="X189" i="1"/>
  <c r="Q190" i="1"/>
  <c r="R190" i="1"/>
  <c r="S190" i="1"/>
  <c r="T190" i="1"/>
  <c r="U190" i="1"/>
  <c r="V190" i="1"/>
  <c r="W190" i="1"/>
  <c r="X190" i="1"/>
  <c r="Q191" i="1"/>
  <c r="R191" i="1"/>
  <c r="S191" i="1"/>
  <c r="T191" i="1"/>
  <c r="U191" i="1"/>
  <c r="V191" i="1"/>
  <c r="W191" i="1"/>
  <c r="X191" i="1"/>
  <c r="Q192" i="1"/>
  <c r="R192" i="1"/>
  <c r="S192" i="1"/>
  <c r="T192" i="1"/>
  <c r="U192" i="1"/>
  <c r="V192" i="1"/>
  <c r="W192" i="1"/>
  <c r="X192" i="1"/>
  <c r="Q193" i="1"/>
  <c r="R193" i="1"/>
  <c r="S193" i="1"/>
  <c r="T193" i="1"/>
  <c r="U193" i="1"/>
  <c r="V193" i="1"/>
  <c r="W193" i="1"/>
  <c r="X193" i="1"/>
  <c r="Q194" i="1"/>
  <c r="R194" i="1"/>
  <c r="S194" i="1"/>
  <c r="T194" i="1"/>
  <c r="U194" i="1"/>
  <c r="V194" i="1"/>
  <c r="W194" i="1"/>
  <c r="X194" i="1"/>
  <c r="Q195" i="1"/>
  <c r="R195" i="1"/>
  <c r="S195" i="1"/>
  <c r="T195" i="1"/>
  <c r="U195" i="1"/>
  <c r="V195" i="1"/>
  <c r="W195" i="1"/>
  <c r="X195" i="1"/>
  <c r="Q196" i="1"/>
  <c r="R196" i="1"/>
  <c r="S196" i="1"/>
  <c r="T196" i="1"/>
  <c r="U196" i="1"/>
  <c r="V196" i="1"/>
  <c r="W196" i="1"/>
  <c r="X196" i="1"/>
  <c r="Q197" i="1"/>
  <c r="R197" i="1"/>
  <c r="S197" i="1"/>
  <c r="T197" i="1"/>
  <c r="U197" i="1"/>
  <c r="V197" i="1"/>
  <c r="W197" i="1"/>
  <c r="X197" i="1"/>
  <c r="Q198" i="1"/>
  <c r="R198" i="1"/>
  <c r="S198" i="1"/>
  <c r="T198" i="1"/>
  <c r="U198" i="1"/>
  <c r="V198" i="1"/>
  <c r="W198" i="1"/>
  <c r="X198" i="1"/>
  <c r="Q199" i="1"/>
  <c r="R199" i="1"/>
  <c r="S199" i="1"/>
  <c r="T199" i="1"/>
  <c r="U199" i="1"/>
  <c r="V199" i="1"/>
  <c r="W199" i="1"/>
  <c r="X199" i="1"/>
  <c r="Q200" i="1"/>
  <c r="R200" i="1"/>
  <c r="S200" i="1"/>
  <c r="T200" i="1"/>
  <c r="U200" i="1"/>
  <c r="V200" i="1"/>
  <c r="W200" i="1"/>
  <c r="X200" i="1"/>
  <c r="Q201" i="1"/>
  <c r="R201" i="1"/>
  <c r="S201" i="1"/>
  <c r="T201" i="1"/>
  <c r="U201" i="1"/>
  <c r="V201" i="1"/>
  <c r="W201" i="1"/>
  <c r="X201" i="1"/>
  <c r="Q202" i="1"/>
  <c r="R202" i="1"/>
  <c r="S202" i="1"/>
  <c r="T202" i="1"/>
  <c r="U202" i="1"/>
  <c r="V202" i="1"/>
  <c r="W202" i="1"/>
  <c r="X202" i="1"/>
  <c r="Q391" i="1"/>
  <c r="Q302" i="1"/>
  <c r="Q301" i="1"/>
  <c r="Q300" i="1"/>
  <c r="Q299" i="1"/>
  <c r="Q298" i="1"/>
  <c r="Q297" i="1"/>
  <c r="Q296" i="1"/>
  <c r="Q295" i="1"/>
  <c r="Q294" i="1"/>
  <c r="Q293" i="1"/>
  <c r="Q292" i="1"/>
  <c r="Q291" i="1"/>
  <c r="Q290" i="1"/>
  <c r="Q289" i="1"/>
  <c r="Q288" i="1"/>
  <c r="Q287" i="1"/>
  <c r="Q286" i="1"/>
  <c r="Q285" i="1"/>
  <c r="Q284" i="1"/>
  <c r="Q283" i="1"/>
  <c r="Q282" i="1"/>
  <c r="Q281" i="1"/>
  <c r="Q280" i="1"/>
  <c r="Q279" i="1"/>
  <c r="Q278" i="1"/>
  <c r="Q277" i="1"/>
  <c r="Q276" i="1"/>
  <c r="Q275" i="1"/>
  <c r="Q274" i="1"/>
  <c r="Q273" i="1"/>
  <c r="Q272" i="1"/>
  <c r="Q271" i="1"/>
  <c r="Q270" i="1"/>
  <c r="Q269" i="1"/>
  <c r="Q268" i="1"/>
  <c r="Q267" i="1"/>
  <c r="Q266" i="1"/>
  <c r="Q265" i="1"/>
  <c r="Q264" i="1"/>
  <c r="Q263" i="1"/>
  <c r="Q262" i="1"/>
  <c r="Q261" i="1"/>
  <c r="Q260" i="1"/>
  <c r="Q259" i="1"/>
  <c r="Q258" i="1"/>
  <c r="Q257" i="1"/>
  <c r="Q256" i="1"/>
  <c r="Q255" i="1"/>
  <c r="Q254" i="1"/>
  <c r="Q253" i="1"/>
  <c r="Q252" i="1"/>
  <c r="Q251" i="1"/>
  <c r="Q250" i="1"/>
  <c r="Q249" i="1"/>
  <c r="Q248" i="1"/>
  <c r="Q247" i="1"/>
  <c r="Q246" i="1"/>
  <c r="Q245" i="1"/>
  <c r="Q244" i="1"/>
  <c r="Q243" i="1"/>
  <c r="Q242" i="1"/>
  <c r="Q241" i="1"/>
  <c r="Q240" i="1"/>
  <c r="Q239" i="1"/>
  <c r="Q238" i="1"/>
  <c r="Q237" i="1"/>
  <c r="Q236" i="1"/>
  <c r="Q235" i="1"/>
  <c r="Q234" i="1"/>
  <c r="Q233" i="1"/>
  <c r="Q232" i="1"/>
  <c r="Q231" i="1"/>
  <c r="Q230" i="1"/>
  <c r="Q229" i="1"/>
  <c r="Q228" i="1"/>
  <c r="Q227" i="1"/>
  <c r="Q226" i="1"/>
  <c r="Q225" i="1"/>
  <c r="Q224" i="1"/>
  <c r="Q223" i="1"/>
  <c r="Q222" i="1"/>
  <c r="Q221" i="1"/>
  <c r="Q220" i="1"/>
  <c r="Q219" i="1"/>
  <c r="Q218" i="1"/>
  <c r="Q217" i="1"/>
  <c r="Q216" i="1"/>
  <c r="Q215" i="1"/>
  <c r="Q214" i="1"/>
  <c r="Q213" i="1"/>
  <c r="Q212" i="1"/>
  <c r="Q211" i="1"/>
  <c r="Q210" i="1"/>
  <c r="Q209" i="1"/>
  <c r="Q208" i="1"/>
  <c r="Q207" i="1"/>
  <c r="Q206" i="1"/>
  <c r="Q205" i="1"/>
  <c r="Q204" i="1"/>
  <c r="Q203" i="1"/>
  <c r="Q102" i="1"/>
  <c r="Q101" i="1"/>
  <c r="Q100" i="1"/>
  <c r="Q99" i="1"/>
  <c r="Q98" i="1"/>
  <c r="Q97" i="1"/>
  <c r="Q96" i="1"/>
  <c r="Q95" i="1"/>
  <c r="Q94" i="1"/>
  <c r="Q93" i="1"/>
  <c r="Q92" i="1"/>
  <c r="Q91" i="1"/>
  <c r="Q90" i="1"/>
  <c r="Q89" i="1"/>
  <c r="Q88" i="1"/>
  <c r="Q87" i="1"/>
  <c r="Q86" i="1"/>
  <c r="Q85" i="1"/>
  <c r="Q84" i="1"/>
  <c r="Q83" i="1"/>
  <c r="Q82" i="1"/>
  <c r="Q81" i="1"/>
  <c r="Q80" i="1"/>
  <c r="Q79" i="1"/>
  <c r="Q78" i="1"/>
  <c r="Q77" i="1"/>
  <c r="Q76" i="1"/>
  <c r="Q75" i="1"/>
  <c r="Q74" i="1"/>
  <c r="Q73" i="1"/>
  <c r="Q72" i="1"/>
  <c r="Q71" i="1"/>
  <c r="Q70" i="1"/>
  <c r="Q69" i="1"/>
  <c r="Q68" i="1"/>
  <c r="Q67" i="1"/>
  <c r="Q66" i="1"/>
  <c r="Q65" i="1"/>
  <c r="Q64" i="1"/>
  <c r="Q63" i="1"/>
  <c r="Q62" i="1"/>
  <c r="Q61" i="1"/>
  <c r="Q60" i="1"/>
  <c r="Q59" i="1"/>
  <c r="Q58" i="1"/>
  <c r="Q57" i="1"/>
  <c r="Q56" i="1"/>
  <c r="Q55" i="1"/>
  <c r="Q54" i="1"/>
  <c r="Q53" i="1"/>
  <c r="Q52" i="1"/>
  <c r="Q51" i="1"/>
  <c r="Q50" i="1"/>
  <c r="Q49" i="1"/>
  <c r="Q48" i="1"/>
  <c r="Q47" i="1"/>
  <c r="Q46" i="1"/>
  <c r="Q45" i="1"/>
  <c r="Q44" i="1"/>
  <c r="Q43" i="1"/>
  <c r="Q42" i="1"/>
  <c r="Q41" i="1"/>
  <c r="Q40" i="1"/>
  <c r="Q39" i="1"/>
  <c r="Q38" i="1"/>
  <c r="Q37" i="1"/>
  <c r="Q36" i="1"/>
  <c r="Q35" i="1"/>
  <c r="Q34" i="1"/>
  <c r="Q33" i="1"/>
  <c r="Q32" i="1"/>
  <c r="Q31" i="1"/>
  <c r="Q30" i="1"/>
  <c r="Q29" i="1"/>
  <c r="Q28" i="1"/>
  <c r="Q27" i="1"/>
  <c r="Q26" i="1"/>
  <c r="Q25" i="1"/>
  <c r="Q24" i="1"/>
  <c r="Q23" i="1"/>
  <c r="Q20" i="1"/>
  <c r="Q19" i="1"/>
  <c r="Q18" i="1"/>
  <c r="Q17" i="1"/>
  <c r="Q16" i="1"/>
  <c r="Q15" i="1"/>
  <c r="Q14" i="1"/>
  <c r="Q13" i="1"/>
  <c r="Q12" i="1"/>
  <c r="Q11" i="1"/>
  <c r="Q10" i="1"/>
  <c r="W391" i="1"/>
  <c r="V391" i="1"/>
  <c r="U391" i="1"/>
  <c r="W302" i="1"/>
  <c r="V302" i="1"/>
  <c r="U302" i="1"/>
  <c r="W301" i="1"/>
  <c r="V301" i="1"/>
  <c r="U301" i="1"/>
  <c r="W300" i="1"/>
  <c r="V300" i="1"/>
  <c r="U300" i="1"/>
  <c r="W299" i="1"/>
  <c r="V299" i="1"/>
  <c r="U299" i="1"/>
  <c r="W298" i="1"/>
  <c r="V298" i="1"/>
  <c r="U298" i="1"/>
  <c r="W297" i="1"/>
  <c r="V297" i="1"/>
  <c r="U297" i="1"/>
  <c r="W296" i="1"/>
  <c r="V296" i="1"/>
  <c r="U296" i="1"/>
  <c r="W295" i="1"/>
  <c r="V295" i="1"/>
  <c r="U295" i="1"/>
  <c r="W294" i="1"/>
  <c r="V294" i="1"/>
  <c r="U294" i="1"/>
  <c r="W293" i="1"/>
  <c r="V293" i="1"/>
  <c r="U293" i="1"/>
  <c r="W292" i="1"/>
  <c r="V292" i="1"/>
  <c r="U292" i="1"/>
  <c r="W291" i="1"/>
  <c r="V291" i="1"/>
  <c r="U291" i="1"/>
  <c r="W290" i="1"/>
  <c r="V290" i="1"/>
  <c r="U290" i="1"/>
  <c r="W289" i="1"/>
  <c r="V289" i="1"/>
  <c r="U289" i="1"/>
  <c r="W288" i="1"/>
  <c r="V288" i="1"/>
  <c r="U288" i="1"/>
  <c r="W287" i="1"/>
  <c r="V287" i="1"/>
  <c r="U287" i="1"/>
  <c r="W286" i="1"/>
  <c r="V286" i="1"/>
  <c r="U286" i="1"/>
  <c r="W285" i="1"/>
  <c r="V285" i="1"/>
  <c r="U285" i="1"/>
  <c r="W284" i="1"/>
  <c r="V284" i="1"/>
  <c r="U284" i="1"/>
  <c r="W283" i="1"/>
  <c r="V283" i="1"/>
  <c r="U283" i="1"/>
  <c r="W282" i="1"/>
  <c r="V282" i="1"/>
  <c r="U282" i="1"/>
  <c r="W281" i="1"/>
  <c r="V281" i="1"/>
  <c r="U281" i="1"/>
  <c r="W280" i="1"/>
  <c r="V280" i="1"/>
  <c r="U280" i="1"/>
  <c r="W279" i="1"/>
  <c r="V279" i="1"/>
  <c r="U279" i="1"/>
  <c r="W278" i="1"/>
  <c r="V278" i="1"/>
  <c r="U278" i="1"/>
  <c r="W277" i="1"/>
  <c r="V277" i="1"/>
  <c r="U277" i="1"/>
  <c r="W276" i="1"/>
  <c r="V276" i="1"/>
  <c r="U276" i="1"/>
  <c r="W275" i="1"/>
  <c r="V275" i="1"/>
  <c r="U275" i="1"/>
  <c r="W274" i="1"/>
  <c r="V274" i="1"/>
  <c r="U274" i="1"/>
  <c r="W273" i="1"/>
  <c r="V273" i="1"/>
  <c r="U273" i="1"/>
  <c r="W272" i="1"/>
  <c r="V272" i="1"/>
  <c r="U272" i="1"/>
  <c r="W271" i="1"/>
  <c r="V271" i="1"/>
  <c r="U271" i="1"/>
  <c r="W270" i="1"/>
  <c r="V270" i="1"/>
  <c r="U270" i="1"/>
  <c r="W269" i="1"/>
  <c r="V269" i="1"/>
  <c r="U269" i="1"/>
  <c r="W268" i="1"/>
  <c r="V268" i="1"/>
  <c r="U268" i="1"/>
  <c r="W267" i="1"/>
  <c r="V267" i="1"/>
  <c r="U267" i="1"/>
  <c r="W266" i="1"/>
  <c r="V266" i="1"/>
  <c r="U266" i="1"/>
  <c r="W265" i="1"/>
  <c r="V265" i="1"/>
  <c r="U265" i="1"/>
  <c r="W264" i="1"/>
  <c r="V264" i="1"/>
  <c r="U264" i="1"/>
  <c r="W263" i="1"/>
  <c r="V263" i="1"/>
  <c r="U263" i="1"/>
  <c r="W262" i="1"/>
  <c r="V262" i="1"/>
  <c r="U262" i="1"/>
  <c r="W261" i="1"/>
  <c r="V261" i="1"/>
  <c r="U261" i="1"/>
  <c r="W260" i="1"/>
  <c r="V260" i="1"/>
  <c r="U260" i="1"/>
  <c r="W259" i="1"/>
  <c r="V259" i="1"/>
  <c r="U259" i="1"/>
  <c r="W258" i="1"/>
  <c r="V258" i="1"/>
  <c r="U258" i="1"/>
  <c r="W257" i="1"/>
  <c r="V257" i="1"/>
  <c r="U257" i="1"/>
  <c r="W256" i="1"/>
  <c r="V256" i="1"/>
  <c r="U256" i="1"/>
  <c r="W255" i="1"/>
  <c r="V255" i="1"/>
  <c r="U255" i="1"/>
  <c r="W254" i="1"/>
  <c r="V254" i="1"/>
  <c r="U254" i="1"/>
  <c r="W253" i="1"/>
  <c r="V253" i="1"/>
  <c r="U253" i="1"/>
  <c r="W252" i="1"/>
  <c r="V252" i="1"/>
  <c r="U252" i="1"/>
  <c r="W251" i="1"/>
  <c r="V251" i="1"/>
  <c r="U251" i="1"/>
  <c r="W250" i="1"/>
  <c r="V250" i="1"/>
  <c r="U250" i="1"/>
  <c r="W249" i="1"/>
  <c r="V249" i="1"/>
  <c r="U249" i="1"/>
  <c r="W248" i="1"/>
  <c r="V248" i="1"/>
  <c r="U248" i="1"/>
  <c r="W247" i="1"/>
  <c r="V247" i="1"/>
  <c r="U247" i="1"/>
  <c r="W246" i="1"/>
  <c r="V246" i="1"/>
  <c r="U246" i="1"/>
  <c r="W245" i="1"/>
  <c r="V245" i="1"/>
  <c r="U245" i="1"/>
  <c r="W244" i="1"/>
  <c r="V244" i="1"/>
  <c r="U244" i="1"/>
  <c r="W243" i="1"/>
  <c r="V243" i="1"/>
  <c r="U243" i="1"/>
  <c r="W242" i="1"/>
  <c r="V242" i="1"/>
  <c r="U242" i="1"/>
  <c r="W241" i="1"/>
  <c r="V241" i="1"/>
  <c r="U241" i="1"/>
  <c r="W240" i="1"/>
  <c r="V240" i="1"/>
  <c r="U240" i="1"/>
  <c r="W239" i="1"/>
  <c r="V239" i="1"/>
  <c r="U239" i="1"/>
  <c r="W238" i="1"/>
  <c r="V238" i="1"/>
  <c r="U238" i="1"/>
  <c r="W237" i="1"/>
  <c r="V237" i="1"/>
  <c r="U237" i="1"/>
  <c r="W236" i="1"/>
  <c r="V236" i="1"/>
  <c r="U236" i="1"/>
  <c r="W235" i="1"/>
  <c r="V235" i="1"/>
  <c r="U235" i="1"/>
  <c r="W234" i="1"/>
  <c r="V234" i="1"/>
  <c r="U234" i="1"/>
  <c r="W233" i="1"/>
  <c r="V233" i="1"/>
  <c r="U233" i="1"/>
  <c r="W232" i="1"/>
  <c r="V232" i="1"/>
  <c r="U232" i="1"/>
  <c r="W231" i="1"/>
  <c r="V231" i="1"/>
  <c r="U231" i="1"/>
  <c r="W230" i="1"/>
  <c r="V230" i="1"/>
  <c r="U230" i="1"/>
  <c r="W229" i="1"/>
  <c r="V229" i="1"/>
  <c r="U229" i="1"/>
  <c r="W228" i="1"/>
  <c r="V228" i="1"/>
  <c r="U228" i="1"/>
  <c r="W227" i="1"/>
  <c r="V227" i="1"/>
  <c r="U227" i="1"/>
  <c r="W226" i="1"/>
  <c r="V226" i="1"/>
  <c r="U226" i="1"/>
  <c r="W225" i="1"/>
  <c r="V225" i="1"/>
  <c r="U225" i="1"/>
  <c r="W224" i="1"/>
  <c r="V224" i="1"/>
  <c r="U224" i="1"/>
  <c r="W223" i="1"/>
  <c r="V223" i="1"/>
  <c r="U223" i="1"/>
  <c r="W222" i="1"/>
  <c r="V222" i="1"/>
  <c r="U222" i="1"/>
  <c r="W221" i="1"/>
  <c r="V221" i="1"/>
  <c r="U221" i="1"/>
  <c r="W220" i="1"/>
  <c r="V220" i="1"/>
  <c r="U220" i="1"/>
  <c r="W219" i="1"/>
  <c r="V219" i="1"/>
  <c r="U219" i="1"/>
  <c r="W218" i="1"/>
  <c r="V218" i="1"/>
  <c r="U218" i="1"/>
  <c r="W217" i="1"/>
  <c r="V217" i="1"/>
  <c r="U217" i="1"/>
  <c r="W216" i="1"/>
  <c r="V216" i="1"/>
  <c r="U216" i="1"/>
  <c r="W215" i="1"/>
  <c r="V215" i="1"/>
  <c r="U215" i="1"/>
  <c r="W214" i="1"/>
  <c r="V214" i="1"/>
  <c r="U214" i="1"/>
  <c r="W213" i="1"/>
  <c r="V213" i="1"/>
  <c r="U213" i="1"/>
  <c r="W212" i="1"/>
  <c r="V212" i="1"/>
  <c r="U212" i="1"/>
  <c r="W211" i="1"/>
  <c r="V211" i="1"/>
  <c r="U211" i="1"/>
  <c r="W210" i="1"/>
  <c r="V210" i="1"/>
  <c r="U210" i="1"/>
  <c r="W209" i="1"/>
  <c r="V209" i="1"/>
  <c r="U209" i="1"/>
  <c r="W208" i="1"/>
  <c r="V208" i="1"/>
  <c r="U208" i="1"/>
  <c r="W207" i="1"/>
  <c r="V207" i="1"/>
  <c r="U207" i="1"/>
  <c r="W206" i="1"/>
  <c r="V206" i="1"/>
  <c r="U206" i="1"/>
  <c r="W205" i="1"/>
  <c r="V205" i="1"/>
  <c r="U205" i="1"/>
  <c r="W204" i="1"/>
  <c r="V204" i="1"/>
  <c r="U204" i="1"/>
  <c r="W203" i="1"/>
  <c r="V203" i="1"/>
  <c r="U203" i="1"/>
  <c r="W102" i="1"/>
  <c r="V102" i="1"/>
  <c r="U102" i="1"/>
  <c r="W101" i="1"/>
  <c r="V101" i="1"/>
  <c r="U101" i="1"/>
  <c r="W100" i="1"/>
  <c r="V100" i="1"/>
  <c r="U100" i="1"/>
  <c r="W99" i="1"/>
  <c r="V99" i="1"/>
  <c r="U99" i="1"/>
  <c r="W98" i="1"/>
  <c r="V98" i="1"/>
  <c r="U98" i="1"/>
  <c r="W97" i="1"/>
  <c r="V97" i="1"/>
  <c r="U97" i="1"/>
  <c r="W96" i="1"/>
  <c r="V96" i="1"/>
  <c r="U96" i="1"/>
  <c r="W95" i="1"/>
  <c r="V95" i="1"/>
  <c r="U95" i="1"/>
  <c r="W94" i="1"/>
  <c r="V94" i="1"/>
  <c r="U94" i="1"/>
  <c r="W93" i="1"/>
  <c r="V93" i="1"/>
  <c r="U93" i="1"/>
  <c r="W92" i="1"/>
  <c r="V92" i="1"/>
  <c r="U92" i="1"/>
  <c r="W91" i="1"/>
  <c r="V91" i="1"/>
  <c r="U91" i="1"/>
  <c r="W90" i="1"/>
  <c r="V90" i="1"/>
  <c r="U90" i="1"/>
  <c r="W89" i="1"/>
  <c r="V89" i="1"/>
  <c r="U89" i="1"/>
  <c r="W88" i="1"/>
  <c r="V88" i="1"/>
  <c r="U88" i="1"/>
  <c r="W87" i="1"/>
  <c r="V87" i="1"/>
  <c r="U87" i="1"/>
  <c r="W86" i="1"/>
  <c r="V86" i="1"/>
  <c r="U86" i="1"/>
  <c r="W85" i="1"/>
  <c r="V85" i="1"/>
  <c r="U85" i="1"/>
  <c r="W84" i="1"/>
  <c r="V84" i="1"/>
  <c r="U84" i="1"/>
  <c r="W83" i="1"/>
  <c r="V83" i="1"/>
  <c r="U83" i="1"/>
  <c r="W82" i="1"/>
  <c r="V82" i="1"/>
  <c r="U82" i="1"/>
  <c r="W81" i="1"/>
  <c r="V81" i="1"/>
  <c r="U81" i="1"/>
  <c r="W80" i="1"/>
  <c r="V80" i="1"/>
  <c r="U80" i="1"/>
  <c r="W79" i="1"/>
  <c r="V79" i="1"/>
  <c r="U79" i="1"/>
  <c r="W78" i="1"/>
  <c r="V78" i="1"/>
  <c r="U78" i="1"/>
  <c r="W77" i="1"/>
  <c r="V77" i="1"/>
  <c r="U77" i="1"/>
  <c r="W76" i="1"/>
  <c r="V76" i="1"/>
  <c r="U76" i="1"/>
  <c r="W75" i="1"/>
  <c r="V75" i="1"/>
  <c r="U75" i="1"/>
  <c r="W74" i="1"/>
  <c r="V74" i="1"/>
  <c r="U74" i="1"/>
  <c r="W73" i="1"/>
  <c r="V73" i="1"/>
  <c r="U73" i="1"/>
  <c r="W72" i="1"/>
  <c r="V72" i="1"/>
  <c r="U72" i="1"/>
  <c r="W71" i="1"/>
  <c r="V71" i="1"/>
  <c r="U71" i="1"/>
  <c r="W70" i="1"/>
  <c r="V70" i="1"/>
  <c r="U70" i="1"/>
  <c r="W69" i="1"/>
  <c r="V69" i="1"/>
  <c r="U69" i="1"/>
  <c r="W68" i="1"/>
  <c r="V68" i="1"/>
  <c r="U68" i="1"/>
  <c r="W67" i="1"/>
  <c r="V67" i="1"/>
  <c r="U67" i="1"/>
  <c r="W66" i="1"/>
  <c r="V66" i="1"/>
  <c r="U66" i="1"/>
  <c r="W65" i="1"/>
  <c r="V65" i="1"/>
  <c r="U65" i="1"/>
  <c r="W64" i="1"/>
  <c r="V64" i="1"/>
  <c r="U64" i="1"/>
  <c r="W63" i="1"/>
  <c r="V63" i="1"/>
  <c r="U63" i="1"/>
  <c r="W62" i="1"/>
  <c r="V62" i="1"/>
  <c r="U62" i="1"/>
  <c r="W61" i="1"/>
  <c r="V61" i="1"/>
  <c r="U61" i="1"/>
  <c r="W60" i="1"/>
  <c r="V60" i="1"/>
  <c r="U60" i="1"/>
  <c r="W59" i="1"/>
  <c r="V59" i="1"/>
  <c r="U59" i="1"/>
  <c r="W58" i="1"/>
  <c r="V58" i="1"/>
  <c r="U58" i="1"/>
  <c r="W57" i="1"/>
  <c r="V57" i="1"/>
  <c r="U57" i="1"/>
  <c r="W56" i="1"/>
  <c r="V56" i="1"/>
  <c r="U56" i="1"/>
  <c r="W55" i="1"/>
  <c r="V55" i="1"/>
  <c r="U55" i="1"/>
  <c r="W54" i="1"/>
  <c r="V54" i="1"/>
  <c r="U54" i="1"/>
  <c r="W53" i="1"/>
  <c r="V53" i="1"/>
  <c r="U53" i="1"/>
  <c r="W52" i="1"/>
  <c r="V52" i="1"/>
  <c r="U52" i="1"/>
  <c r="W51" i="1"/>
  <c r="V51" i="1"/>
  <c r="U51" i="1"/>
  <c r="W50" i="1"/>
  <c r="V50" i="1"/>
  <c r="U50" i="1"/>
  <c r="W49" i="1"/>
  <c r="V49" i="1"/>
  <c r="U49" i="1"/>
  <c r="W48" i="1"/>
  <c r="V48" i="1"/>
  <c r="U48" i="1"/>
  <c r="W47" i="1"/>
  <c r="V47" i="1"/>
  <c r="U47" i="1"/>
  <c r="W46" i="1"/>
  <c r="V46" i="1"/>
  <c r="U46" i="1"/>
  <c r="W45" i="1"/>
  <c r="V45" i="1"/>
  <c r="U45" i="1"/>
  <c r="W44" i="1"/>
  <c r="V44" i="1"/>
  <c r="U44" i="1"/>
  <c r="W43" i="1"/>
  <c r="V43" i="1"/>
  <c r="U43" i="1"/>
  <c r="W42" i="1"/>
  <c r="V42" i="1"/>
  <c r="U42" i="1"/>
  <c r="W41" i="1"/>
  <c r="V41" i="1"/>
  <c r="U41" i="1"/>
  <c r="W40" i="1"/>
  <c r="V40" i="1"/>
  <c r="U40" i="1"/>
  <c r="W39" i="1"/>
  <c r="V39" i="1"/>
  <c r="U39" i="1"/>
  <c r="W38" i="1"/>
  <c r="V38" i="1"/>
  <c r="U38" i="1"/>
  <c r="W37" i="1"/>
  <c r="V37" i="1"/>
  <c r="U37" i="1"/>
  <c r="W36" i="1"/>
  <c r="V36" i="1"/>
  <c r="U36" i="1"/>
  <c r="W35" i="1"/>
  <c r="V35" i="1"/>
  <c r="U35" i="1"/>
  <c r="W34" i="1"/>
  <c r="V34" i="1"/>
  <c r="U34" i="1"/>
  <c r="W33" i="1"/>
  <c r="V33" i="1"/>
  <c r="U33" i="1"/>
  <c r="W32" i="1"/>
  <c r="V32" i="1"/>
  <c r="U32" i="1"/>
  <c r="W31" i="1"/>
  <c r="V31" i="1"/>
  <c r="U31" i="1"/>
  <c r="W30" i="1"/>
  <c r="V30" i="1"/>
  <c r="U30" i="1"/>
  <c r="W29" i="1"/>
  <c r="V29" i="1"/>
  <c r="U29" i="1"/>
  <c r="W28" i="1"/>
  <c r="V28" i="1"/>
  <c r="U28" i="1"/>
  <c r="W27" i="1"/>
  <c r="V27" i="1"/>
  <c r="U27" i="1"/>
  <c r="W26" i="1"/>
  <c r="V26" i="1"/>
  <c r="U26" i="1"/>
  <c r="W25" i="1"/>
  <c r="V25" i="1"/>
  <c r="U25" i="1"/>
  <c r="W24" i="1"/>
  <c r="V24" i="1"/>
  <c r="U24" i="1"/>
  <c r="W23" i="1"/>
  <c r="V23" i="1"/>
  <c r="U23" i="1"/>
  <c r="W20" i="1"/>
  <c r="V20" i="1"/>
  <c r="U20" i="1"/>
  <c r="W19" i="1"/>
  <c r="V19" i="1"/>
  <c r="U19" i="1"/>
  <c r="W18" i="1"/>
  <c r="V18" i="1"/>
  <c r="U18" i="1"/>
  <c r="W17" i="1"/>
  <c r="V17" i="1"/>
  <c r="U17" i="1"/>
  <c r="W16" i="1"/>
  <c r="V16" i="1"/>
  <c r="U16" i="1"/>
  <c r="W15" i="1"/>
  <c r="V15" i="1"/>
  <c r="U15" i="1"/>
  <c r="W14" i="1"/>
  <c r="V14" i="1"/>
  <c r="U14" i="1"/>
  <c r="W13" i="1"/>
  <c r="V13" i="1"/>
  <c r="U13" i="1"/>
  <c r="W12" i="1"/>
  <c r="V12" i="1"/>
  <c r="U12" i="1"/>
  <c r="W11" i="1"/>
  <c r="V11" i="1"/>
  <c r="U11" i="1"/>
  <c r="W10" i="1"/>
  <c r="V10" i="1"/>
  <c r="U10" i="1"/>
  <c r="W9" i="1"/>
  <c r="V9" i="1"/>
  <c r="Q8" i="1"/>
  <c r="Q7" i="1"/>
  <c r="Q6" i="1"/>
  <c r="Q5" i="1"/>
  <c r="Q3" i="1"/>
  <c r="Q9" i="1"/>
  <c r="R391" i="1"/>
  <c r="R302" i="1"/>
  <c r="R301" i="1"/>
  <c r="R300" i="1"/>
  <c r="R299" i="1"/>
  <c r="R298" i="1"/>
  <c r="R297" i="1"/>
  <c r="R296" i="1"/>
  <c r="R295" i="1"/>
  <c r="R294" i="1"/>
  <c r="R293" i="1"/>
  <c r="R292" i="1"/>
  <c r="R291" i="1"/>
  <c r="R290" i="1"/>
  <c r="R289" i="1"/>
  <c r="R288" i="1"/>
  <c r="R287" i="1"/>
  <c r="R286" i="1"/>
  <c r="R285" i="1"/>
  <c r="R284" i="1"/>
  <c r="R283" i="1"/>
  <c r="R282" i="1"/>
  <c r="R281" i="1"/>
  <c r="R280" i="1"/>
  <c r="R279" i="1"/>
  <c r="R278" i="1"/>
  <c r="R277" i="1"/>
  <c r="R276" i="1"/>
  <c r="R275" i="1"/>
  <c r="R274" i="1"/>
  <c r="R273" i="1"/>
  <c r="R272" i="1"/>
  <c r="R271" i="1"/>
  <c r="R270" i="1"/>
  <c r="R269" i="1"/>
  <c r="R268" i="1"/>
  <c r="R267" i="1"/>
  <c r="R266" i="1"/>
  <c r="R265" i="1"/>
  <c r="R264" i="1"/>
  <c r="R263" i="1"/>
  <c r="R262" i="1"/>
  <c r="R261" i="1"/>
  <c r="R260" i="1"/>
  <c r="R259" i="1"/>
  <c r="R258" i="1"/>
  <c r="R257" i="1"/>
  <c r="R256" i="1"/>
  <c r="R255" i="1"/>
  <c r="R254" i="1"/>
  <c r="R253" i="1"/>
  <c r="R252" i="1"/>
  <c r="R251" i="1"/>
  <c r="R250" i="1"/>
  <c r="R249" i="1"/>
  <c r="R248" i="1"/>
  <c r="R247" i="1"/>
  <c r="R246" i="1"/>
  <c r="R245" i="1"/>
  <c r="R244" i="1"/>
  <c r="R243" i="1"/>
  <c r="R242" i="1"/>
  <c r="R241" i="1"/>
  <c r="R240" i="1"/>
  <c r="R239" i="1"/>
  <c r="R238" i="1"/>
  <c r="R237" i="1"/>
  <c r="R236" i="1"/>
  <c r="R235" i="1"/>
  <c r="R234" i="1"/>
  <c r="R233" i="1"/>
  <c r="R232" i="1"/>
  <c r="R231" i="1"/>
  <c r="R230" i="1"/>
  <c r="R229" i="1"/>
  <c r="R228" i="1"/>
  <c r="R227" i="1"/>
  <c r="R226" i="1"/>
  <c r="R225" i="1"/>
  <c r="R224" i="1"/>
  <c r="R223" i="1"/>
  <c r="R222" i="1"/>
  <c r="R221" i="1"/>
  <c r="R220" i="1"/>
  <c r="R219" i="1"/>
  <c r="R218" i="1"/>
  <c r="R217" i="1"/>
  <c r="R216" i="1"/>
  <c r="R215" i="1"/>
  <c r="R214" i="1"/>
  <c r="R213" i="1"/>
  <c r="R212" i="1"/>
  <c r="R211" i="1"/>
  <c r="R210" i="1"/>
  <c r="R209" i="1"/>
  <c r="R208" i="1"/>
  <c r="R207" i="1"/>
  <c r="R206" i="1"/>
  <c r="R205" i="1"/>
  <c r="R204" i="1"/>
  <c r="R203" i="1"/>
  <c r="R102" i="1"/>
  <c r="R101" i="1"/>
  <c r="R100" i="1"/>
  <c r="R99" i="1"/>
  <c r="R98" i="1"/>
  <c r="R97" i="1"/>
  <c r="R96" i="1"/>
  <c r="R95" i="1"/>
  <c r="R94" i="1"/>
  <c r="R93" i="1"/>
  <c r="R92" i="1"/>
  <c r="R91" i="1"/>
  <c r="R90" i="1"/>
  <c r="R89" i="1"/>
  <c r="R88" i="1"/>
  <c r="R87" i="1"/>
  <c r="R86" i="1"/>
  <c r="R85" i="1"/>
  <c r="R84" i="1"/>
  <c r="R83" i="1"/>
  <c r="R82" i="1"/>
  <c r="R81" i="1"/>
  <c r="R80" i="1"/>
  <c r="R79" i="1"/>
  <c r="R78" i="1"/>
  <c r="R77" i="1"/>
  <c r="R76" i="1"/>
  <c r="R75" i="1"/>
  <c r="R74" i="1"/>
  <c r="R73" i="1"/>
  <c r="R72" i="1"/>
  <c r="R71" i="1"/>
  <c r="R70" i="1"/>
  <c r="R69" i="1"/>
  <c r="R68" i="1"/>
  <c r="R67" i="1"/>
  <c r="R66" i="1"/>
  <c r="R65" i="1"/>
  <c r="R64" i="1"/>
  <c r="R63" i="1"/>
  <c r="R62" i="1"/>
  <c r="R61" i="1"/>
  <c r="R60" i="1"/>
  <c r="R59" i="1"/>
  <c r="R58" i="1"/>
  <c r="R57" i="1"/>
  <c r="R56" i="1"/>
  <c r="R55" i="1"/>
  <c r="R54" i="1"/>
  <c r="R53" i="1"/>
  <c r="R52" i="1"/>
  <c r="R51" i="1"/>
  <c r="R50" i="1"/>
  <c r="R49" i="1"/>
  <c r="R48" i="1"/>
  <c r="R47" i="1"/>
  <c r="R46" i="1"/>
  <c r="R45" i="1"/>
  <c r="R44" i="1"/>
  <c r="R43" i="1"/>
  <c r="R42" i="1"/>
  <c r="R41" i="1"/>
  <c r="R40" i="1"/>
  <c r="R39" i="1"/>
  <c r="R38" i="1"/>
  <c r="R37" i="1"/>
  <c r="R36" i="1"/>
  <c r="R35" i="1"/>
  <c r="R34" i="1"/>
  <c r="R33" i="1"/>
  <c r="R32" i="1"/>
  <c r="R31" i="1"/>
  <c r="R30" i="1"/>
  <c r="R29" i="1"/>
  <c r="R28" i="1"/>
  <c r="R27" i="1"/>
  <c r="R26" i="1"/>
  <c r="R25" i="1"/>
  <c r="R24" i="1"/>
  <c r="R23" i="1"/>
  <c r="R20" i="1"/>
  <c r="R19" i="1"/>
  <c r="R18" i="1"/>
  <c r="R17" i="1"/>
  <c r="R16" i="1"/>
  <c r="R15" i="1"/>
  <c r="R14" i="1"/>
  <c r="R13" i="1"/>
  <c r="R12" i="1"/>
  <c r="R11" i="1"/>
  <c r="R10" i="1"/>
  <c r="R9" i="1"/>
  <c r="S391" i="1"/>
  <c r="S302" i="1"/>
  <c r="S301" i="1"/>
  <c r="S300" i="1"/>
  <c r="S299" i="1"/>
  <c r="S298" i="1"/>
  <c r="S297" i="1"/>
  <c r="S296" i="1"/>
  <c r="S295" i="1"/>
  <c r="S294" i="1"/>
  <c r="S293" i="1"/>
  <c r="S292" i="1"/>
  <c r="S291" i="1"/>
  <c r="S290" i="1"/>
  <c r="S289" i="1"/>
  <c r="S288" i="1"/>
  <c r="S287" i="1"/>
  <c r="S286" i="1"/>
  <c r="S285" i="1"/>
  <c r="S284" i="1"/>
  <c r="S283" i="1"/>
  <c r="S282" i="1"/>
  <c r="S281" i="1"/>
  <c r="S280" i="1"/>
  <c r="S279" i="1"/>
  <c r="S278" i="1"/>
  <c r="S277" i="1"/>
  <c r="S276" i="1"/>
  <c r="S275" i="1"/>
  <c r="S274" i="1"/>
  <c r="S273" i="1"/>
  <c r="S272" i="1"/>
  <c r="S271" i="1"/>
  <c r="S270" i="1"/>
  <c r="S269" i="1"/>
  <c r="S268" i="1"/>
  <c r="S267" i="1"/>
  <c r="S266" i="1"/>
  <c r="S265" i="1"/>
  <c r="S264" i="1"/>
  <c r="S263" i="1"/>
  <c r="S262" i="1"/>
  <c r="S261" i="1"/>
  <c r="S260" i="1"/>
  <c r="S259" i="1"/>
  <c r="S258" i="1"/>
  <c r="S257" i="1"/>
  <c r="S256" i="1"/>
  <c r="S255" i="1"/>
  <c r="S254" i="1"/>
  <c r="S253" i="1"/>
  <c r="S252" i="1"/>
  <c r="S251" i="1"/>
  <c r="S250" i="1"/>
  <c r="S249" i="1"/>
  <c r="S248" i="1"/>
  <c r="S247" i="1"/>
  <c r="S246" i="1"/>
  <c r="S245" i="1"/>
  <c r="S244" i="1"/>
  <c r="S243" i="1"/>
  <c r="S242" i="1"/>
  <c r="S241" i="1"/>
  <c r="S240" i="1"/>
  <c r="S239" i="1"/>
  <c r="S238" i="1"/>
  <c r="S237" i="1"/>
  <c r="S236" i="1"/>
  <c r="S235" i="1"/>
  <c r="S234" i="1"/>
  <c r="S233" i="1"/>
  <c r="S232" i="1"/>
  <c r="S231" i="1"/>
  <c r="S230" i="1"/>
  <c r="S229" i="1"/>
  <c r="S228" i="1"/>
  <c r="S227" i="1"/>
  <c r="S226" i="1"/>
  <c r="S225" i="1"/>
  <c r="S224" i="1"/>
  <c r="S223" i="1"/>
  <c r="S222" i="1"/>
  <c r="S221" i="1"/>
  <c r="S220" i="1"/>
  <c r="S219" i="1"/>
  <c r="S218" i="1"/>
  <c r="S217" i="1"/>
  <c r="S216" i="1"/>
  <c r="S215" i="1"/>
  <c r="S214" i="1"/>
  <c r="S213" i="1"/>
  <c r="S212" i="1"/>
  <c r="S211" i="1"/>
  <c r="S210" i="1"/>
  <c r="S209" i="1"/>
  <c r="S208" i="1"/>
  <c r="S207" i="1"/>
  <c r="S206" i="1"/>
  <c r="S205" i="1"/>
  <c r="S204" i="1"/>
  <c r="S203" i="1"/>
  <c r="S102" i="1"/>
  <c r="S101" i="1"/>
  <c r="S100" i="1"/>
  <c r="S99" i="1"/>
  <c r="S98" i="1"/>
  <c r="S97" i="1"/>
  <c r="S96" i="1"/>
  <c r="S95" i="1"/>
  <c r="S94" i="1"/>
  <c r="S93" i="1"/>
  <c r="S92" i="1"/>
  <c r="S91" i="1"/>
  <c r="S90" i="1"/>
  <c r="S89" i="1"/>
  <c r="S88" i="1"/>
  <c r="S87" i="1"/>
  <c r="S86" i="1"/>
  <c r="S85" i="1"/>
  <c r="S84" i="1"/>
  <c r="S83" i="1"/>
  <c r="S82" i="1"/>
  <c r="S81" i="1"/>
  <c r="S80" i="1"/>
  <c r="S79" i="1"/>
  <c r="S78" i="1"/>
  <c r="S77" i="1"/>
  <c r="S76" i="1"/>
  <c r="S75" i="1"/>
  <c r="S74" i="1"/>
  <c r="S73" i="1"/>
  <c r="S72" i="1"/>
  <c r="S71" i="1"/>
  <c r="S70" i="1"/>
  <c r="S69" i="1"/>
  <c r="S68" i="1"/>
  <c r="S67" i="1"/>
  <c r="S66" i="1"/>
  <c r="S65" i="1"/>
  <c r="S64" i="1"/>
  <c r="S63" i="1"/>
  <c r="S62" i="1"/>
  <c r="S61" i="1"/>
  <c r="S60" i="1"/>
  <c r="S59" i="1"/>
  <c r="S58" i="1"/>
  <c r="S57" i="1"/>
  <c r="S56" i="1"/>
  <c r="S55" i="1"/>
  <c r="S54" i="1"/>
  <c r="S53" i="1"/>
  <c r="S52" i="1"/>
  <c r="S51" i="1"/>
  <c r="S50" i="1"/>
  <c r="S49" i="1"/>
  <c r="S48" i="1"/>
  <c r="S47" i="1"/>
  <c r="S46" i="1"/>
  <c r="S45" i="1"/>
  <c r="S44" i="1"/>
  <c r="S43" i="1"/>
  <c r="S42" i="1"/>
  <c r="S41" i="1"/>
  <c r="S40" i="1"/>
  <c r="S39" i="1"/>
  <c r="S38" i="1"/>
  <c r="S37" i="1"/>
  <c r="S36" i="1"/>
  <c r="S35" i="1"/>
  <c r="S34" i="1"/>
  <c r="S33" i="1"/>
  <c r="S32" i="1"/>
  <c r="S31" i="1"/>
  <c r="S30" i="1"/>
  <c r="S29" i="1"/>
  <c r="S28" i="1"/>
  <c r="S27" i="1"/>
  <c r="S26" i="1"/>
  <c r="S25" i="1"/>
  <c r="S24" i="1"/>
  <c r="S23" i="1"/>
  <c r="S20" i="1"/>
  <c r="S19" i="1"/>
  <c r="S18" i="1"/>
  <c r="S17" i="1"/>
  <c r="S16" i="1"/>
  <c r="S15" i="1"/>
  <c r="S14" i="1"/>
  <c r="S13" i="1"/>
  <c r="S12" i="1"/>
  <c r="S11" i="1"/>
  <c r="S10" i="1"/>
  <c r="S9" i="1"/>
  <c r="U9" i="1"/>
  <c r="T9" i="1"/>
  <c r="X391" i="1"/>
  <c r="T391" i="1"/>
  <c r="X302" i="1"/>
  <c r="T302" i="1"/>
  <c r="X301" i="1"/>
  <c r="T301" i="1"/>
  <c r="X300" i="1"/>
  <c r="T300" i="1"/>
  <c r="X299" i="1"/>
  <c r="T299" i="1"/>
  <c r="X298" i="1"/>
  <c r="T298" i="1"/>
  <c r="X297" i="1"/>
  <c r="T297" i="1"/>
  <c r="X296" i="1"/>
  <c r="T296" i="1"/>
  <c r="X295" i="1"/>
  <c r="T295" i="1"/>
  <c r="X294" i="1"/>
  <c r="T294" i="1"/>
  <c r="X293" i="1"/>
  <c r="T293" i="1"/>
  <c r="X292" i="1"/>
  <c r="T292" i="1"/>
  <c r="X291" i="1"/>
  <c r="T291" i="1"/>
  <c r="X290" i="1"/>
  <c r="T290" i="1"/>
  <c r="X289" i="1"/>
  <c r="T289" i="1"/>
  <c r="X288" i="1"/>
  <c r="T288" i="1"/>
  <c r="X287" i="1"/>
  <c r="T287" i="1"/>
  <c r="X286" i="1"/>
  <c r="T286" i="1"/>
  <c r="X285" i="1"/>
  <c r="T285" i="1"/>
  <c r="X284" i="1"/>
  <c r="T284" i="1"/>
  <c r="X283" i="1"/>
  <c r="T283" i="1"/>
  <c r="X282" i="1"/>
  <c r="T282" i="1"/>
  <c r="X281" i="1"/>
  <c r="T281" i="1"/>
  <c r="X280" i="1"/>
  <c r="T280" i="1"/>
  <c r="X279" i="1"/>
  <c r="T279" i="1"/>
  <c r="X278" i="1"/>
  <c r="T278" i="1"/>
  <c r="X277" i="1"/>
  <c r="T277" i="1"/>
  <c r="X276" i="1"/>
  <c r="T276" i="1"/>
  <c r="X275" i="1"/>
  <c r="T275" i="1"/>
  <c r="X274" i="1"/>
  <c r="T274" i="1"/>
  <c r="X273" i="1"/>
  <c r="T273" i="1"/>
  <c r="X272" i="1"/>
  <c r="T272" i="1"/>
  <c r="X271" i="1"/>
  <c r="T271" i="1"/>
  <c r="X270" i="1"/>
  <c r="T270" i="1"/>
  <c r="X269" i="1"/>
  <c r="T269" i="1"/>
  <c r="X268" i="1"/>
  <c r="T268" i="1"/>
  <c r="X267" i="1"/>
  <c r="T267" i="1"/>
  <c r="X266" i="1"/>
  <c r="T266" i="1"/>
  <c r="X265" i="1"/>
  <c r="T265" i="1"/>
  <c r="X264" i="1"/>
  <c r="T264" i="1"/>
  <c r="X263" i="1"/>
  <c r="T263" i="1"/>
  <c r="X262" i="1"/>
  <c r="T262" i="1"/>
  <c r="X261" i="1"/>
  <c r="T261" i="1"/>
  <c r="X260" i="1"/>
  <c r="T260" i="1"/>
  <c r="X259" i="1"/>
  <c r="T259" i="1"/>
  <c r="X258" i="1"/>
  <c r="T258" i="1"/>
  <c r="X257" i="1"/>
  <c r="T257" i="1"/>
  <c r="X256" i="1"/>
  <c r="T256" i="1"/>
  <c r="X255" i="1"/>
  <c r="T255" i="1"/>
  <c r="X254" i="1"/>
  <c r="T254" i="1"/>
  <c r="X253" i="1"/>
  <c r="T253" i="1"/>
  <c r="X252" i="1"/>
  <c r="T252" i="1"/>
  <c r="X251" i="1"/>
  <c r="T251" i="1"/>
  <c r="X250" i="1"/>
  <c r="T250" i="1"/>
  <c r="X249" i="1"/>
  <c r="T249" i="1"/>
  <c r="X248" i="1"/>
  <c r="T248" i="1"/>
  <c r="X247" i="1"/>
  <c r="T247" i="1"/>
  <c r="X246" i="1"/>
  <c r="T246" i="1"/>
  <c r="X245" i="1"/>
  <c r="T245" i="1"/>
  <c r="X244" i="1"/>
  <c r="T244" i="1"/>
  <c r="X243" i="1"/>
  <c r="T243" i="1"/>
  <c r="X242" i="1"/>
  <c r="T242" i="1"/>
  <c r="X241" i="1"/>
  <c r="T241" i="1"/>
  <c r="X240" i="1"/>
  <c r="T240" i="1"/>
  <c r="X239" i="1"/>
  <c r="T239" i="1"/>
  <c r="X238" i="1"/>
  <c r="T238" i="1"/>
  <c r="X237" i="1"/>
  <c r="T237" i="1"/>
  <c r="X236" i="1"/>
  <c r="T236" i="1"/>
  <c r="X235" i="1"/>
  <c r="T235" i="1"/>
  <c r="X234" i="1"/>
  <c r="T234" i="1"/>
  <c r="X233" i="1"/>
  <c r="T233" i="1"/>
  <c r="X232" i="1"/>
  <c r="T232" i="1"/>
  <c r="X231" i="1"/>
  <c r="T231" i="1"/>
  <c r="X230" i="1"/>
  <c r="T230" i="1"/>
  <c r="X229" i="1"/>
  <c r="T229" i="1"/>
  <c r="X228" i="1"/>
  <c r="T228" i="1"/>
  <c r="X227" i="1"/>
  <c r="T227" i="1"/>
  <c r="X226" i="1"/>
  <c r="T226" i="1"/>
  <c r="X225" i="1"/>
  <c r="T225" i="1"/>
  <c r="X224" i="1"/>
  <c r="T224" i="1"/>
  <c r="X223" i="1"/>
  <c r="T223" i="1"/>
  <c r="X222" i="1"/>
  <c r="T222" i="1"/>
  <c r="X221" i="1"/>
  <c r="T221" i="1"/>
  <c r="X220" i="1"/>
  <c r="T220" i="1"/>
  <c r="X219" i="1"/>
  <c r="T219" i="1"/>
  <c r="X218" i="1"/>
  <c r="T218" i="1"/>
  <c r="X217" i="1"/>
  <c r="T217" i="1"/>
  <c r="X216" i="1"/>
  <c r="T216" i="1"/>
  <c r="X215" i="1"/>
  <c r="T215" i="1"/>
  <c r="X214" i="1"/>
  <c r="T214" i="1"/>
  <c r="X213" i="1"/>
  <c r="T213" i="1"/>
  <c r="X212" i="1"/>
  <c r="T212" i="1"/>
  <c r="X211" i="1"/>
  <c r="T211" i="1"/>
  <c r="X210" i="1"/>
  <c r="T210" i="1"/>
  <c r="X209" i="1"/>
  <c r="T209" i="1"/>
  <c r="X208" i="1"/>
  <c r="T208" i="1"/>
  <c r="X207" i="1"/>
  <c r="T207" i="1"/>
  <c r="X206" i="1"/>
  <c r="T206" i="1"/>
  <c r="X205" i="1"/>
  <c r="T205" i="1"/>
  <c r="X204" i="1"/>
  <c r="T204" i="1"/>
  <c r="X203" i="1"/>
  <c r="T203" i="1"/>
  <c r="X102" i="1"/>
  <c r="T102" i="1"/>
  <c r="X101" i="1"/>
  <c r="T101" i="1"/>
  <c r="X100" i="1"/>
  <c r="T100" i="1"/>
  <c r="X99" i="1"/>
  <c r="T99" i="1"/>
  <c r="X98" i="1"/>
  <c r="T98" i="1"/>
  <c r="X97" i="1"/>
  <c r="T97" i="1"/>
  <c r="X96" i="1"/>
  <c r="T96" i="1"/>
  <c r="X95" i="1"/>
  <c r="T95" i="1"/>
  <c r="X94" i="1"/>
  <c r="T94" i="1"/>
  <c r="X93" i="1"/>
  <c r="T93" i="1"/>
  <c r="X92" i="1"/>
  <c r="T92" i="1"/>
  <c r="X91" i="1"/>
  <c r="T91" i="1"/>
  <c r="X90" i="1"/>
  <c r="T90" i="1"/>
  <c r="X89" i="1"/>
  <c r="T89" i="1"/>
  <c r="X88" i="1"/>
  <c r="T88" i="1"/>
  <c r="X87" i="1"/>
  <c r="T87" i="1"/>
  <c r="X86" i="1"/>
  <c r="T86" i="1"/>
  <c r="X85" i="1"/>
  <c r="T85" i="1"/>
  <c r="X84" i="1"/>
  <c r="T84" i="1"/>
  <c r="X83" i="1"/>
  <c r="T83" i="1"/>
  <c r="X82" i="1"/>
  <c r="T82" i="1"/>
  <c r="X81" i="1"/>
  <c r="T81" i="1"/>
  <c r="X80" i="1"/>
  <c r="T80" i="1"/>
  <c r="X79" i="1"/>
  <c r="T79" i="1"/>
  <c r="X78" i="1"/>
  <c r="T78" i="1"/>
  <c r="X77" i="1"/>
  <c r="T77" i="1"/>
  <c r="X76" i="1"/>
  <c r="T76" i="1"/>
  <c r="X75" i="1"/>
  <c r="T75" i="1"/>
  <c r="X74" i="1"/>
  <c r="T74" i="1"/>
  <c r="X73" i="1"/>
  <c r="T73" i="1"/>
  <c r="X72" i="1"/>
  <c r="T72" i="1"/>
  <c r="X71" i="1"/>
  <c r="T71" i="1"/>
  <c r="X70" i="1"/>
  <c r="T70" i="1"/>
  <c r="X69" i="1"/>
  <c r="T69" i="1"/>
  <c r="X68" i="1"/>
  <c r="T68" i="1"/>
  <c r="X67" i="1"/>
  <c r="T67" i="1"/>
  <c r="X66" i="1"/>
  <c r="T66" i="1"/>
  <c r="X65" i="1"/>
  <c r="T65" i="1"/>
  <c r="X64" i="1"/>
  <c r="T64" i="1"/>
  <c r="X63" i="1"/>
  <c r="T63" i="1"/>
  <c r="X62" i="1"/>
  <c r="T62" i="1"/>
  <c r="X61" i="1"/>
  <c r="T61" i="1"/>
  <c r="X60" i="1"/>
  <c r="T60" i="1"/>
  <c r="X59" i="1"/>
  <c r="T59" i="1"/>
  <c r="X58" i="1"/>
  <c r="T58" i="1"/>
  <c r="X57" i="1"/>
  <c r="T57" i="1"/>
  <c r="X56" i="1"/>
  <c r="T56" i="1"/>
  <c r="X55" i="1"/>
  <c r="T55" i="1"/>
  <c r="X54" i="1"/>
  <c r="T54" i="1"/>
  <c r="X53" i="1"/>
  <c r="T53" i="1"/>
  <c r="X52" i="1"/>
  <c r="T52" i="1"/>
  <c r="X51" i="1"/>
  <c r="T51" i="1"/>
  <c r="X50" i="1"/>
  <c r="T50" i="1"/>
  <c r="X49" i="1"/>
  <c r="T49" i="1"/>
  <c r="X48" i="1"/>
  <c r="T48" i="1"/>
  <c r="X47" i="1"/>
  <c r="T47" i="1"/>
  <c r="X46" i="1"/>
  <c r="T46" i="1"/>
  <c r="X45" i="1"/>
  <c r="T45" i="1"/>
  <c r="X44" i="1"/>
  <c r="T44" i="1"/>
  <c r="X43" i="1"/>
  <c r="T43" i="1"/>
  <c r="X42" i="1"/>
  <c r="T42" i="1"/>
  <c r="X41" i="1"/>
  <c r="T41" i="1"/>
  <c r="X40" i="1"/>
  <c r="T40" i="1"/>
  <c r="X39" i="1"/>
  <c r="T39" i="1"/>
  <c r="X38" i="1"/>
  <c r="T38" i="1"/>
  <c r="X37" i="1"/>
  <c r="T37" i="1"/>
  <c r="X36" i="1"/>
  <c r="T36" i="1"/>
  <c r="X35" i="1"/>
  <c r="T35" i="1"/>
  <c r="X34" i="1"/>
  <c r="T34" i="1"/>
  <c r="X33" i="1"/>
  <c r="T33" i="1"/>
  <c r="X32" i="1"/>
  <c r="T32" i="1"/>
  <c r="X31" i="1"/>
  <c r="T31" i="1"/>
  <c r="X30" i="1"/>
  <c r="T30" i="1"/>
  <c r="X29" i="1"/>
  <c r="T29" i="1"/>
  <c r="X28" i="1"/>
  <c r="T28" i="1"/>
  <c r="X27" i="1"/>
  <c r="T27" i="1"/>
  <c r="X26" i="1"/>
  <c r="T26" i="1"/>
  <c r="X25" i="1"/>
  <c r="T25" i="1"/>
  <c r="X24" i="1"/>
  <c r="T24" i="1"/>
  <c r="X23" i="1"/>
  <c r="T23" i="1"/>
  <c r="T20" i="1"/>
  <c r="X19" i="1"/>
  <c r="T19" i="1"/>
  <c r="X18" i="1"/>
  <c r="T18" i="1"/>
  <c r="X17" i="1"/>
  <c r="T17" i="1"/>
  <c r="X16" i="1"/>
  <c r="T16" i="1"/>
  <c r="X15" i="1"/>
  <c r="T15" i="1"/>
  <c r="X14" i="1"/>
  <c r="T14" i="1"/>
  <c r="X13" i="1"/>
  <c r="T13" i="1"/>
  <c r="X12" i="1"/>
  <c r="T12" i="1"/>
  <c r="X11" i="1"/>
  <c r="T11" i="1"/>
  <c r="X10" i="1"/>
  <c r="T10" i="1"/>
  <c r="X9" i="1"/>
  <c r="R3" i="1" l="1"/>
  <c r="R4" i="1"/>
  <c r="R5" i="1"/>
  <c r="R6" i="1"/>
  <c r="R7" i="1"/>
  <c r="R8" i="1"/>
</calcChain>
</file>

<file path=xl/sharedStrings.xml><?xml version="1.0" encoding="utf-8"?>
<sst xmlns="http://schemas.openxmlformats.org/spreadsheetml/2006/main" count="1410" uniqueCount="834">
  <si>
    <t>Nr.</t>
  </si>
  <si>
    <t>Name</t>
  </si>
  <si>
    <t>Vorname</t>
  </si>
  <si>
    <t>Bemerkungen</t>
  </si>
  <si>
    <t>Musterfrau</t>
  </si>
  <si>
    <t>Maxi</t>
  </si>
  <si>
    <t>Ja</t>
  </si>
  <si>
    <t>Nein</t>
  </si>
  <si>
    <t>unter Vorbehalt</t>
  </si>
  <si>
    <t>Maximilian</t>
  </si>
  <si>
    <t>Mustermann</t>
  </si>
  <si>
    <t>BAY</t>
  </si>
  <si>
    <t>BREM</t>
  </si>
  <si>
    <t>BERL</t>
  </si>
  <si>
    <t>HAMB</t>
  </si>
  <si>
    <t>HESS</t>
  </si>
  <si>
    <t>NIED</t>
  </si>
  <si>
    <t>NOBA</t>
  </si>
  <si>
    <t>NRW</t>
  </si>
  <si>
    <t>SAAR</t>
  </si>
  <si>
    <t>SCHL</t>
  </si>
  <si>
    <t>SÜBA</t>
  </si>
  <si>
    <t>WÜRT</t>
  </si>
  <si>
    <t>MVP</t>
  </si>
  <si>
    <t>BRAN</t>
  </si>
  <si>
    <t>SACH</t>
  </si>
  <si>
    <t>SANH</t>
  </si>
  <si>
    <t>RSV Musterstadt</t>
  </si>
  <si>
    <t>ERC Musterburg</t>
  </si>
  <si>
    <t>KL</t>
  </si>
  <si>
    <t>FigL</t>
  </si>
  <si>
    <t>FrL</t>
  </si>
  <si>
    <t>G</t>
  </si>
  <si>
    <t>Bayerischer Rollsport- und Inline Verband e.V.</t>
  </si>
  <si>
    <t>Bremer Eis- und Rollsport-Verband e.V.</t>
  </si>
  <si>
    <t>Hamburger Eis- und Rollsport-Verband e.V.</t>
  </si>
  <si>
    <t>Hessischer Rollsport- und Inlineverband e.V.</t>
  </si>
  <si>
    <t>Badischer Roll- und Inlinesportverband e.V.</t>
  </si>
  <si>
    <t>Rollsport- und Inline-Verband NRW e.V.</t>
  </si>
  <si>
    <t>Saarländischer Eis- und Rollsportverband e.V.</t>
  </si>
  <si>
    <t>Rollsport- und Inlineverband Sachsen e.V.</t>
  </si>
  <si>
    <t>Rollsport- und Inline-Verband Schleswig-Holstein e.V.</t>
  </si>
  <si>
    <t>Südbadischer Rollsport- und Inline Verband e.V.</t>
  </si>
  <si>
    <t>THÜR</t>
  </si>
  <si>
    <t>Thüringer Rollsport- und Inlineverband e.V.</t>
  </si>
  <si>
    <t>Württembergischer Rollsport- und Inline-Verband e.V.</t>
  </si>
  <si>
    <t>Bsp</t>
  </si>
  <si>
    <t>Verband 
(Abk.)</t>
  </si>
  <si>
    <t>Verein &amp; Verband</t>
  </si>
  <si>
    <t>Persönliche Angaben</t>
  </si>
  <si>
    <t>Musterpräsident</t>
  </si>
  <si>
    <t>Emilia</t>
  </si>
  <si>
    <t>Mustertrainer</t>
  </si>
  <si>
    <t>Delegationsleiter</t>
  </si>
  <si>
    <t>Trainer</t>
  </si>
  <si>
    <t>Inline- und Rollsport-Verband Berlin e.V.</t>
  </si>
  <si>
    <t>RPRIV</t>
  </si>
  <si>
    <t>Rheinland-Pfälzischer Rollsport- und Inline-Verband e.V.</t>
  </si>
  <si>
    <t>Rollsportverband Sachsen-Anhalt e.V.</t>
  </si>
  <si>
    <t>Geb.-
Datum</t>
  </si>
  <si>
    <t>Tests &amp; Vorprüfungen</t>
  </si>
  <si>
    <t>Muster</t>
  </si>
  <si>
    <t>Cindy</t>
  </si>
  <si>
    <t>Markus</t>
  </si>
  <si>
    <t>Musterpaarsie</t>
  </si>
  <si>
    <t>Samantha</t>
  </si>
  <si>
    <t>Musterpaarer</t>
  </si>
  <si>
    <t>Melvin</t>
  </si>
  <si>
    <t>Niedersächsischer Rollsport- und Inline-Verband e.V.</t>
  </si>
  <si>
    <t>kB</t>
  </si>
  <si>
    <t>gB</t>
  </si>
  <si>
    <t>kS</t>
  </si>
  <si>
    <t>gS</t>
  </si>
  <si>
    <t>Landesverband Rollsport-Inline-Skater Mecklenburg-Vorpommern e.V.</t>
  </si>
  <si>
    <t>Meisterklasse Damen</t>
  </si>
  <si>
    <t>Schüler A Paarlauf</t>
  </si>
  <si>
    <t>Letzte Zeile nicht löschen!</t>
  </si>
  <si>
    <t>Liste Verbände:</t>
  </si>
  <si>
    <t>Kurzname</t>
  </si>
  <si>
    <t>Langname</t>
  </si>
  <si>
    <t>X1</t>
  </si>
  <si>
    <t>X2</t>
  </si>
  <si>
    <t>X3</t>
  </si>
  <si>
    <t>Platz für eigene Verbandsnamen (z.B. Ausland)</t>
  </si>
  <si>
    <t>Test_Dance:</t>
  </si>
  <si>
    <t>Liste Jein:</t>
  </si>
  <si>
    <t>Diese Zeile nicht löschen!</t>
  </si>
  <si>
    <t>-</t>
  </si>
  <si>
    <t>NA</t>
  </si>
  <si>
    <t>nicht verfügbar</t>
  </si>
  <si>
    <t>Jugend Herren</t>
  </si>
  <si>
    <t>Jugend Solotanz</t>
  </si>
  <si>
    <t>Schüler C Solotanz</t>
  </si>
  <si>
    <t>Schüler Formationslaufen</t>
  </si>
  <si>
    <t>both</t>
  </si>
  <si>
    <t>figures</t>
  </si>
  <si>
    <t>free</t>
  </si>
  <si>
    <t>&lt;--------
Beispiele für Wettbewerbe und Arten etc….
&lt;--------</t>
  </si>
  <si>
    <t>diese Spalte bitte nicht mitsortieren, sondern immer von oben nach unten als laufende Nummer gestalten!</t>
  </si>
  <si>
    <t>Liste Calculating:</t>
  </si>
  <si>
    <t>Datenübernahme 
Calculating</t>
  </si>
  <si>
    <t>disciplines skated</t>
  </si>
  <si>
    <r>
      <rPr>
        <b/>
        <sz val="11"/>
        <color theme="0"/>
        <rFont val="Arial"/>
        <family val="2"/>
      </rPr>
      <t xml:space="preserve">Disziplin </t>
    </r>
    <r>
      <rPr>
        <b/>
        <sz val="10"/>
        <color theme="0"/>
        <rFont val="Arial"/>
        <family val="2"/>
      </rPr>
      <t xml:space="preserve">
</t>
    </r>
    <r>
      <rPr>
        <b/>
        <sz val="10"/>
        <color theme="0"/>
        <rFont val="Arial Narrow"/>
        <family val="2"/>
      </rPr>
      <t>E=Einzel
K=Paare, Show, Formation, ILA
T=Tanz
P=Tanz nur Pflicht</t>
    </r>
  </si>
  <si>
    <r>
      <rPr>
        <b/>
        <sz val="11"/>
        <color theme="0"/>
        <rFont val="Arial"/>
        <family val="2"/>
      </rPr>
      <t>Wettbewerbs-
nummer</t>
    </r>
    <r>
      <rPr>
        <b/>
        <sz val="10"/>
        <color theme="0"/>
        <rFont val="Arial"/>
        <family val="2"/>
      </rPr>
      <t xml:space="preserve">
</t>
    </r>
    <r>
      <rPr>
        <sz val="10"/>
        <color theme="0"/>
        <rFont val="Arial Narrow"/>
        <family val="2"/>
      </rPr>
      <t xml:space="preserve">(aufsteigend sortieren von </t>
    </r>
    <r>
      <rPr>
        <b/>
        <i/>
        <u/>
        <sz val="10"/>
        <color theme="0"/>
        <rFont val="Arial Narrow"/>
        <family val="2"/>
      </rPr>
      <t>klein</t>
    </r>
    <r>
      <rPr>
        <sz val="10"/>
        <color theme="0"/>
        <rFont val="Arial Narrow"/>
        <family val="2"/>
      </rPr>
      <t xml:space="preserve"> nach </t>
    </r>
    <r>
      <rPr>
        <b/>
        <i/>
        <u/>
        <sz val="10"/>
        <color theme="0"/>
        <rFont val="Arial Narrow"/>
        <family val="2"/>
      </rPr>
      <t>groß!)</t>
    </r>
  </si>
  <si>
    <r>
      <rPr>
        <b/>
        <sz val="11"/>
        <color theme="0"/>
        <rFont val="Arial"/>
        <family val="2"/>
      </rPr>
      <t>Meldegebühr</t>
    </r>
    <r>
      <rPr>
        <b/>
        <sz val="10"/>
        <color theme="0"/>
        <rFont val="Arial"/>
        <family val="2"/>
      </rPr>
      <t xml:space="preserve">
</t>
    </r>
    <r>
      <rPr>
        <sz val="10"/>
        <color theme="0"/>
        <rFont val="Arial Narrow"/>
        <family val="2"/>
      </rPr>
      <t>(</t>
    </r>
    <r>
      <rPr>
        <u/>
        <sz val="10"/>
        <color theme="0"/>
        <rFont val="Arial Narrow"/>
        <family val="2"/>
      </rPr>
      <t>kann</t>
    </r>
    <r>
      <rPr>
        <sz val="10"/>
        <color theme="0"/>
        <rFont val="Arial Narrow"/>
        <family val="2"/>
      </rPr>
      <t xml:space="preserve"> man hier mit angeben und sich dann damit auf der anderen Seite einen Rechner bauen)</t>
    </r>
  </si>
  <si>
    <t>Name des Wettbewerbs</t>
  </si>
  <si>
    <t>Disziplinen Abk.</t>
  </si>
  <si>
    <t>E</t>
  </si>
  <si>
    <t>K</t>
  </si>
  <si>
    <t>T</t>
  </si>
  <si>
    <t>P</t>
  </si>
  <si>
    <t>Brandenburgischer Rollsport- und Inline-Verband e.V.</t>
  </si>
  <si>
    <t>Programmteile</t>
  </si>
  <si>
    <t xml:space="preserve">Liste Disziplinen mit grundsätzlich möglichen Programmteilen: </t>
  </si>
  <si>
    <r>
      <t xml:space="preserve">Wettbewerbsname 
</t>
    </r>
    <r>
      <rPr>
        <i/>
        <sz val="10"/>
        <rFont val="Arial Narrow"/>
        <family val="2"/>
      </rPr>
      <t>(erscheint automatisch, solange die Formel nicht überschrieben wurde!)</t>
    </r>
  </si>
  <si>
    <r>
      <t xml:space="preserve">Verband (lang)
</t>
    </r>
    <r>
      <rPr>
        <i/>
        <sz val="10"/>
        <rFont val="Arial Narrow"/>
        <family val="2"/>
      </rPr>
      <t>(erscheint automatisch, solange die Formel nicht überschrieben wurde!)</t>
    </r>
  </si>
  <si>
    <t>Anfänger Mädchen 1b (Jg. 2012 &amp; jünger) - nur Kür</t>
  </si>
  <si>
    <r>
      <rPr>
        <b/>
        <u/>
        <sz val="10"/>
        <rFont val="Arial"/>
        <family val="2"/>
      </rPr>
      <t>Laufende</t>
    </r>
    <r>
      <rPr>
        <b/>
        <sz val="10"/>
        <rFont val="Arial"/>
        <family val="2"/>
      </rPr>
      <t xml:space="preserve"> Nummer der Wettbewerbe</t>
    </r>
  </si>
  <si>
    <t>name</t>
  </si>
  <si>
    <t>nation</t>
  </si>
  <si>
    <t>assoc.</t>
  </si>
  <si>
    <t>type</t>
  </si>
  <si>
    <t>locale</t>
  </si>
  <si>
    <t>short</t>
  </si>
  <si>
    <t>full</t>
  </si>
  <si>
    <t>city</t>
  </si>
  <si>
    <t>association</t>
  </si>
  <si>
    <t>CLUB</t>
  </si>
  <si>
    <t>GER</t>
  </si>
  <si>
    <t>FT Freiburg v. 1844</t>
  </si>
  <si>
    <t>Freiburg</t>
  </si>
  <si>
    <t>LV Südbaden</t>
  </si>
  <si>
    <t>Bremen 1860</t>
  </si>
  <si>
    <t>Bremen</t>
  </si>
  <si>
    <t>LV Bremen</t>
  </si>
  <si>
    <t>1FCN</t>
  </si>
  <si>
    <t>1. FC Nürnberg</t>
  </si>
  <si>
    <t>Nürnberg</t>
  </si>
  <si>
    <t>LV Bayern</t>
  </si>
  <si>
    <t>1RCG</t>
  </si>
  <si>
    <t>1. RC Göttingen</t>
  </si>
  <si>
    <t>Göttingen</t>
  </si>
  <si>
    <t>ASV</t>
  </si>
  <si>
    <t>Altonaer SV</t>
  </si>
  <si>
    <t>Hamburg</t>
  </si>
  <si>
    <t>LV Hamburg</t>
  </si>
  <si>
    <t>ASVL</t>
  </si>
  <si>
    <t>ASV Landau</t>
  </si>
  <si>
    <t>Landau</t>
  </si>
  <si>
    <t>LV Rheinland-Pfalz</t>
  </si>
  <si>
    <t>BAYT</t>
  </si>
  <si>
    <t>Bayreuter Turnerschaft</t>
  </si>
  <si>
    <t>Bayreut</t>
  </si>
  <si>
    <t>BREV</t>
  </si>
  <si>
    <t>Bochumer REV</t>
  </si>
  <si>
    <t>Bochum</t>
  </si>
  <si>
    <t>BTS</t>
  </si>
  <si>
    <t>Bayreuther TS</t>
  </si>
  <si>
    <t>Bayreuth</t>
  </si>
  <si>
    <t>DRSC</t>
  </si>
  <si>
    <t>RSC Dinslaken</t>
  </si>
  <si>
    <t>Dinslaken</t>
  </si>
  <si>
    <t>ERBB</t>
  </si>
  <si>
    <t>ERB Bremen</t>
  </si>
  <si>
    <t>ERCB</t>
  </si>
  <si>
    <t>ERC Bremerhaven</t>
  </si>
  <si>
    <t>Bremerhaven</t>
  </si>
  <si>
    <t>ERCD</t>
  </si>
  <si>
    <t>ERC Diez</t>
  </si>
  <si>
    <t>Diez</t>
  </si>
  <si>
    <t>ERCS</t>
  </si>
  <si>
    <t>1. ERC Saarbrücken</t>
  </si>
  <si>
    <t>Saarbrücken</t>
  </si>
  <si>
    <t>ERCV</t>
  </si>
  <si>
    <t>ERC Viernheim</t>
  </si>
  <si>
    <t>Viernheim</t>
  </si>
  <si>
    <t>ERS</t>
  </si>
  <si>
    <t>ER Schweinfurt</t>
  </si>
  <si>
    <t>Schweinfurt</t>
  </si>
  <si>
    <t>ERSB</t>
  </si>
  <si>
    <t>ERSC Bamberg</t>
  </si>
  <si>
    <t>Bamberg</t>
  </si>
  <si>
    <t>ERSV</t>
  </si>
  <si>
    <t>RSV Einbeck</t>
  </si>
  <si>
    <t>Einbeck</t>
  </si>
  <si>
    <t>LV Niedersachsen</t>
  </si>
  <si>
    <t>ERVB</t>
  </si>
  <si>
    <t>ERV Bergedorf</t>
  </si>
  <si>
    <t>Hamburg Bergedorf</t>
  </si>
  <si>
    <t>ERVS</t>
  </si>
  <si>
    <t>ERV Schweinfurt</t>
  </si>
  <si>
    <t>ESVP</t>
  </si>
  <si>
    <t>ESV Lok. Potsdam</t>
  </si>
  <si>
    <t>Potsdam</t>
  </si>
  <si>
    <t>FCN</t>
  </si>
  <si>
    <t>1. FC Nürnberg R+E</t>
  </si>
  <si>
    <t>FOBO</t>
  </si>
  <si>
    <t>SC Fortuna Bonn</t>
  </si>
  <si>
    <t>Bonn</t>
  </si>
  <si>
    <t>FREC</t>
  </si>
  <si>
    <t>Frankfurter REC</t>
  </si>
  <si>
    <t>Frankfurt</t>
  </si>
  <si>
    <t>GSW</t>
  </si>
  <si>
    <t>GS Wesel</t>
  </si>
  <si>
    <t>Wesel</t>
  </si>
  <si>
    <t>LV Nordrhein-Westfalen</t>
  </si>
  <si>
    <t>HEV</t>
  </si>
  <si>
    <t>Hamburger EV</t>
  </si>
  <si>
    <t>HREC</t>
  </si>
  <si>
    <t>1. Hanauer REC</t>
  </si>
  <si>
    <t>Hanau</t>
  </si>
  <si>
    <t>HRV</t>
  </si>
  <si>
    <t>Haldensleber RV</t>
  </si>
  <si>
    <t>Haldensleben</t>
  </si>
  <si>
    <t>HSB</t>
  </si>
  <si>
    <t>Heidenheimer SB</t>
  </si>
  <si>
    <t>Heidenheim</t>
  </si>
  <si>
    <t>HSC</t>
  </si>
  <si>
    <t>Haldensleber SC</t>
  </si>
  <si>
    <t>HTSV</t>
  </si>
  <si>
    <t>TSV Holzheim</t>
  </si>
  <si>
    <t>Holzheim</t>
  </si>
  <si>
    <t>KRC</t>
  </si>
  <si>
    <t>Kriebsteiner RC 1961</t>
  </si>
  <si>
    <t>Kriebstein</t>
  </si>
  <si>
    <t>KREV</t>
  </si>
  <si>
    <t>1. Kieler REV</t>
  </si>
  <si>
    <t>Kiel</t>
  </si>
  <si>
    <t>KSGG</t>
  </si>
  <si>
    <t>KSG Georgenhausen</t>
  </si>
  <si>
    <t>Georgenhausen</t>
  </si>
  <si>
    <t>LTSB</t>
  </si>
  <si>
    <t>LTS Bremerhaven</t>
  </si>
  <si>
    <t>MRC</t>
  </si>
  <si>
    <t>Marbacher RC</t>
  </si>
  <si>
    <t>Marbach</t>
  </si>
  <si>
    <t>MREV</t>
  </si>
  <si>
    <t>Mainzer REV</t>
  </si>
  <si>
    <t>Mainz</t>
  </si>
  <si>
    <t>MRV</t>
  </si>
  <si>
    <t>Mainzer RV</t>
  </si>
  <si>
    <t>MTVG</t>
  </si>
  <si>
    <t>MTV Gifhorn</t>
  </si>
  <si>
    <t>Gifhorn</t>
  </si>
  <si>
    <t>MTVO</t>
  </si>
  <si>
    <t>MTV Osterode</t>
  </si>
  <si>
    <t>Niedersachsen</t>
  </si>
  <si>
    <t>NESF</t>
  </si>
  <si>
    <t>Neuköllner SF</t>
  </si>
  <si>
    <t>Berlin Neukölln</t>
  </si>
  <si>
    <t>NRKV</t>
  </si>
  <si>
    <t>Nordheimer RRKV</t>
  </si>
  <si>
    <t>Nordheim</t>
  </si>
  <si>
    <t>NSF</t>
  </si>
  <si>
    <t>OSCB</t>
  </si>
  <si>
    <t>OSC Berlin</t>
  </si>
  <si>
    <t>Berlin</t>
  </si>
  <si>
    <t>OSCO</t>
  </si>
  <si>
    <t>Osnabrücker SC</t>
  </si>
  <si>
    <t>Osnabrück</t>
  </si>
  <si>
    <t>PSVD</t>
  </si>
  <si>
    <t>Post SV Dresden</t>
  </si>
  <si>
    <t>Dresden</t>
  </si>
  <si>
    <t>RCM</t>
  </si>
  <si>
    <t>Roller Club Montechiaro / ITA</t>
  </si>
  <si>
    <t>Montechiaro</t>
  </si>
  <si>
    <t>Italien</t>
  </si>
  <si>
    <t>RECK</t>
  </si>
  <si>
    <t>REC Konstanz</t>
  </si>
  <si>
    <t>Konstanz</t>
  </si>
  <si>
    <t>REGK</t>
  </si>
  <si>
    <t>REG Kiel</t>
  </si>
  <si>
    <t>RESG</t>
  </si>
  <si>
    <t>RESG Walsum</t>
  </si>
  <si>
    <t>Walsum</t>
  </si>
  <si>
    <t>RESH</t>
  </si>
  <si>
    <t>RESC Hameln</t>
  </si>
  <si>
    <t>Hameln</t>
  </si>
  <si>
    <t>RESW</t>
  </si>
  <si>
    <t>RETV</t>
  </si>
  <si>
    <t>Remscheider TV</t>
  </si>
  <si>
    <t>Remscheid</t>
  </si>
  <si>
    <t>REVE</t>
  </si>
  <si>
    <t>REV Gruga Essen</t>
  </si>
  <si>
    <t>Essen</t>
  </si>
  <si>
    <t>GrEs</t>
  </si>
  <si>
    <t>REVH</t>
  </si>
  <si>
    <t>REV Heilbronn</t>
  </si>
  <si>
    <t>Heilbronn</t>
  </si>
  <si>
    <t>REVL</t>
  </si>
  <si>
    <t>REV Lübeck</t>
  </si>
  <si>
    <t>Lübeck</t>
  </si>
  <si>
    <t>RKVN</t>
  </si>
  <si>
    <t>RKV Neckarweihingen</t>
  </si>
  <si>
    <t>Neckarweihingen</t>
  </si>
  <si>
    <t>RMSA</t>
  </si>
  <si>
    <t>RMSV Altneudorf</t>
  </si>
  <si>
    <t>Altneudorf</t>
  </si>
  <si>
    <t>RMSH</t>
  </si>
  <si>
    <t>RMSC Heinriet</t>
  </si>
  <si>
    <t>Heinriet</t>
  </si>
  <si>
    <t>RO6M</t>
  </si>
  <si>
    <t>Rollsport 2006 Mainz</t>
  </si>
  <si>
    <t>RRDW</t>
  </si>
  <si>
    <t>RRD Wuppertal</t>
  </si>
  <si>
    <t>Wuppertal</t>
  </si>
  <si>
    <t>RRKN</t>
  </si>
  <si>
    <t>RRKV Nordheim</t>
  </si>
  <si>
    <t>LV Württemberg</t>
  </si>
  <si>
    <t>RRMK</t>
  </si>
  <si>
    <t>RRMSV Kieselbronn</t>
  </si>
  <si>
    <t>Kieselbronn</t>
  </si>
  <si>
    <t>RRSW</t>
  </si>
  <si>
    <t>RRSV Wilhelmsfeld</t>
  </si>
  <si>
    <t>Wilhelmsfeld</t>
  </si>
  <si>
    <t>RRVE</t>
  </si>
  <si>
    <t>RRV Eppingen</t>
  </si>
  <si>
    <t>Eppingen</t>
  </si>
  <si>
    <t>RRVF</t>
  </si>
  <si>
    <t>RRV Bad Friedrichshall</t>
  </si>
  <si>
    <t>Bad Friedrichshall</t>
  </si>
  <si>
    <t>RSB</t>
  </si>
  <si>
    <t>Rollsport Basel / SUI</t>
  </si>
  <si>
    <t>Basel</t>
  </si>
  <si>
    <t>Schweiz</t>
  </si>
  <si>
    <t>RSCC</t>
  </si>
  <si>
    <t>RSC Cronenberg</t>
  </si>
  <si>
    <t>RSCD</t>
  </si>
  <si>
    <t>RSC Darmstadt</t>
  </si>
  <si>
    <t>Darmstadt</t>
  </si>
  <si>
    <t>RSCG</t>
  </si>
  <si>
    <t>RSC Greifswald</t>
  </si>
  <si>
    <t>Greifswald</t>
  </si>
  <si>
    <t>RSCW</t>
  </si>
  <si>
    <t>RSC Waltrop</t>
  </si>
  <si>
    <t>Waltrop</t>
  </si>
  <si>
    <t>RSGB</t>
  </si>
  <si>
    <t>RSG Bodenwerder</t>
  </si>
  <si>
    <t>Bodenwerder</t>
  </si>
  <si>
    <t>RSVE</t>
  </si>
  <si>
    <t>RSV Ettlingen</t>
  </si>
  <si>
    <t>Ettlingen</t>
  </si>
  <si>
    <t>RSVH</t>
  </si>
  <si>
    <t>RSV Hamborn 07</t>
  </si>
  <si>
    <t>Duisburg Hamborn</t>
  </si>
  <si>
    <t>RSVI</t>
  </si>
  <si>
    <t>RSV Neu-Isenburg</t>
  </si>
  <si>
    <t>Neu-Isenburg</t>
  </si>
  <si>
    <t>RSVN</t>
  </si>
  <si>
    <t>RSV Nattheim</t>
  </si>
  <si>
    <t>Nattheim</t>
  </si>
  <si>
    <t>RSVS</t>
  </si>
  <si>
    <t>RSV Schwaikheim</t>
  </si>
  <si>
    <t>Schwaikheim</t>
  </si>
  <si>
    <t>RSVV</t>
  </si>
  <si>
    <t>RSV Verden</t>
  </si>
  <si>
    <t>Verden</t>
  </si>
  <si>
    <t>RSVW</t>
  </si>
  <si>
    <t>RSV Weil am Rhein</t>
  </si>
  <si>
    <t>Weil am Rhein</t>
  </si>
  <si>
    <t>RSTH</t>
  </si>
  <si>
    <t>RST Hummetal</t>
  </si>
  <si>
    <t>Hummetal</t>
  </si>
  <si>
    <t>RTV</t>
  </si>
  <si>
    <t>RVHO</t>
  </si>
  <si>
    <t>RV Hohenlohe Öhringen</t>
  </si>
  <si>
    <t>Öhringen</t>
  </si>
  <si>
    <t>RVV</t>
  </si>
  <si>
    <t>RV Velbert</t>
  </si>
  <si>
    <t>Velbert</t>
  </si>
  <si>
    <t>RWL</t>
  </si>
  <si>
    <t>Rot Weiß Lörrach</t>
  </si>
  <si>
    <t>Lörrach</t>
  </si>
  <si>
    <t>SERC</t>
  </si>
  <si>
    <t>Stuttgarter ERC</t>
  </si>
  <si>
    <t>Stuttgart</t>
  </si>
  <si>
    <t>SFHG</t>
  </si>
  <si>
    <t>SF Höhr-Grenzhausen</t>
  </si>
  <si>
    <t>Höhr-Grenzhausen</t>
  </si>
  <si>
    <t>SGA</t>
  </si>
  <si>
    <t>SG Arheilgen</t>
  </si>
  <si>
    <t>Arheilgen</t>
  </si>
  <si>
    <t>SOLI</t>
  </si>
  <si>
    <t>Solidarität Ismaning</t>
  </si>
  <si>
    <t>Ismaning</t>
  </si>
  <si>
    <t>SSVU</t>
  </si>
  <si>
    <t>SSV Ulm</t>
  </si>
  <si>
    <t>Ulm</t>
  </si>
  <si>
    <t>SVD</t>
  </si>
  <si>
    <t>SV Dresden</t>
  </si>
  <si>
    <t>LV Sachsen</t>
  </si>
  <si>
    <t>SVDM</t>
  </si>
  <si>
    <t>SV Dresden Mitte</t>
  </si>
  <si>
    <t>SVL</t>
  </si>
  <si>
    <t>SV Lahr</t>
  </si>
  <si>
    <t>Lahr</t>
  </si>
  <si>
    <t>SVMC</t>
  </si>
  <si>
    <t>SV Medizin Chemniz</t>
  </si>
  <si>
    <t>Chemniz</t>
  </si>
  <si>
    <t>SVSL</t>
  </si>
  <si>
    <t>SVS Lahr</t>
  </si>
  <si>
    <t>SVW</t>
  </si>
  <si>
    <t>SV Winnenden</t>
  </si>
  <si>
    <t>Winnenden</t>
  </si>
  <si>
    <t>TGSF</t>
  </si>
  <si>
    <t>TGS Vorwärts Frankfurt</t>
  </si>
  <si>
    <t>TGSO</t>
  </si>
  <si>
    <t>TGS Ober-Ramstadt</t>
  </si>
  <si>
    <t>Ober-Ramstadt</t>
  </si>
  <si>
    <t>LV Hessen</t>
  </si>
  <si>
    <t>TGSR</t>
  </si>
  <si>
    <t>TSGD</t>
  </si>
  <si>
    <t>TSG 1846 Darmstadt</t>
  </si>
  <si>
    <t>TSGF</t>
  </si>
  <si>
    <t>TSG Friedrichsdorf</t>
  </si>
  <si>
    <t>Friedrichsdorf</t>
  </si>
  <si>
    <t>TSVH</t>
  </si>
  <si>
    <t>TSV Hof</t>
  </si>
  <si>
    <t>Hof</t>
  </si>
  <si>
    <t>TSVW</t>
  </si>
  <si>
    <t>TSV Wedel</t>
  </si>
  <si>
    <t>Wedel</t>
  </si>
  <si>
    <t>TUSG</t>
  </si>
  <si>
    <t>TUS Gaarden</t>
  </si>
  <si>
    <t>LV Schleswig-Holstein</t>
  </si>
  <si>
    <t>TUSH</t>
  </si>
  <si>
    <t>TUS Harsefeld</t>
  </si>
  <si>
    <t>Harsefeld</t>
  </si>
  <si>
    <t>TUSL</t>
  </si>
  <si>
    <t>TUS Lübeck</t>
  </si>
  <si>
    <t>TUSP</t>
  </si>
  <si>
    <t>TuS Pfarrkirchen</t>
  </si>
  <si>
    <t>Pfarrkirchen</t>
  </si>
  <si>
    <t>TVD</t>
  </si>
  <si>
    <t>TV Datteln</t>
  </si>
  <si>
    <t>Datteln</t>
  </si>
  <si>
    <t>TVDA</t>
  </si>
  <si>
    <t>TVJW</t>
  </si>
  <si>
    <t>TV Jahn Wolfsburg</t>
  </si>
  <si>
    <t>Wolfsburg</t>
  </si>
  <si>
    <t>VERS</t>
  </si>
  <si>
    <t>VER Selb</t>
  </si>
  <si>
    <t>Selb</t>
  </si>
  <si>
    <t>VFLS</t>
  </si>
  <si>
    <t>VFL Stade</t>
  </si>
  <si>
    <t>Stade</t>
  </si>
  <si>
    <t>VFLW</t>
  </si>
  <si>
    <t>VfL Wolfsburg</t>
  </si>
  <si>
    <t>VFRA</t>
  </si>
  <si>
    <t>VFR Aerzen</t>
  </si>
  <si>
    <t>Aerzen</t>
  </si>
  <si>
    <t>WERC</t>
  </si>
  <si>
    <t>Weddinger ERC</t>
  </si>
  <si>
    <t>Berlin Wedding</t>
  </si>
  <si>
    <t>LV Berlin</t>
  </si>
  <si>
    <t>WRSC</t>
  </si>
  <si>
    <t>Wattenscheider RSC</t>
  </si>
  <si>
    <t>Wattenscheid</t>
  </si>
  <si>
    <t>SV Medizin Chemnitz</t>
  </si>
  <si>
    <t>Chemnitz</t>
  </si>
  <si>
    <t>SVM</t>
  </si>
  <si>
    <t>SV Mögeldorf 2000</t>
  </si>
  <si>
    <t>Mögeldorf</t>
  </si>
  <si>
    <t>REGW</t>
  </si>
  <si>
    <t>REG Wedemark</t>
  </si>
  <si>
    <t>Wedemark</t>
  </si>
  <si>
    <t>MTVC</t>
  </si>
  <si>
    <t>MTV Eintracht Celle</t>
  </si>
  <si>
    <t>Celle</t>
  </si>
  <si>
    <t>RKVD</t>
  </si>
  <si>
    <t>RKV Denkendorf</t>
  </si>
  <si>
    <t>Denkendorf</t>
  </si>
  <si>
    <t>RSMS</t>
  </si>
  <si>
    <t>RS Mainspitze</t>
  </si>
  <si>
    <t>enter the city here</t>
  </si>
  <si>
    <t>SGE</t>
  </si>
  <si>
    <t>SG Eschweiler</t>
  </si>
  <si>
    <t>Eschweiler</t>
  </si>
  <si>
    <t>BRIV</t>
  </si>
  <si>
    <t>Bayrischer RIV</t>
  </si>
  <si>
    <t>DRIV</t>
  </si>
  <si>
    <t>HRIV</t>
  </si>
  <si>
    <t>Hessischer RIV</t>
  </si>
  <si>
    <t>WRIV</t>
  </si>
  <si>
    <t>Württembergischer RIV</t>
  </si>
  <si>
    <t>SRIV</t>
  </si>
  <si>
    <t>Südbadischer RIV</t>
  </si>
  <si>
    <t>RIVS</t>
  </si>
  <si>
    <t>RIV Sachsen</t>
  </si>
  <si>
    <t>RPERV</t>
  </si>
  <si>
    <t>Rheinland-Pfälzischer RIV</t>
  </si>
  <si>
    <t>BRISV</t>
  </si>
  <si>
    <t>Badischer RISV</t>
  </si>
  <si>
    <t>FORMELBASIERTE 
(AUTOMATISCHE EINGABEN)</t>
  </si>
  <si>
    <r>
      <t xml:space="preserve">Verein (lang)
</t>
    </r>
    <r>
      <rPr>
        <i/>
        <sz val="10"/>
        <rFont val="Arial Narrow"/>
        <family val="2"/>
      </rPr>
      <t>(</t>
    </r>
    <r>
      <rPr>
        <b/>
        <i/>
        <sz val="10"/>
        <rFont val="Arial Narrow"/>
        <family val="2"/>
      </rPr>
      <t xml:space="preserve">Achtung! </t>
    </r>
    <r>
      <rPr>
        <i/>
        <sz val="10"/>
        <rFont val="Arial Narrow"/>
        <family val="2"/>
      </rPr>
      <t xml:space="preserve">Ist die Abkürzung korrekt, erscheint hier der richtige Verein! Sonst </t>
    </r>
    <r>
      <rPr>
        <b/>
        <i/>
        <u/>
        <sz val="10"/>
        <rFont val="Arial Narrow"/>
        <family val="2"/>
      </rPr>
      <t>keine</t>
    </r>
    <r>
      <rPr>
        <i/>
        <sz val="10"/>
        <rFont val="Arial Narrow"/>
        <family val="2"/>
      </rPr>
      <t xml:space="preserve"> Abkürzung verwenden!)</t>
    </r>
  </si>
  <si>
    <r>
      <t xml:space="preserve">number of event </t>
    </r>
    <r>
      <rPr>
        <sz val="10"/>
        <rFont val="Arial Narrow"/>
        <family val="2"/>
      </rPr>
      <t>(Bereich nach dieser Nummer sortieren)</t>
    </r>
  </si>
  <si>
    <r>
      <rPr>
        <b/>
        <sz val="10"/>
        <rFont val="Arial Narrow"/>
        <family val="2"/>
      </rPr>
      <t xml:space="preserve">Anleitung Datenübernahme: </t>
    </r>
    <r>
      <rPr>
        <sz val="10"/>
        <rFont val="Arial Narrow"/>
        <family val="2"/>
      </rPr>
      <t xml:space="preserve">
1. Ganzen Datenbereich A10:P204 (oder größer) mindestens nach M, B, I, H sortieren! 
2. Die Datenübernahme copy&amp;paste funktioniert gesichert nur für Einzellaufen, Paarlaufen, Paartanzen, Solotanzen!
3. Formationen, Show-Gruppen manuell anlegen. :-( </t>
    </r>
  </si>
  <si>
    <t>Formeln standardmäßig "FALSCH". 
Mind. Wbw-Nr. und beim Einzel auch Teilwettbewerb müssen eingegeben sein, erst dann geben die Formeln Werte zurück.  
"#NV" bedeutet: Es existiert ein Eingabefehler…</t>
  </si>
  <si>
    <t xml:space="preserve">Stand: </t>
  </si>
  <si>
    <t>Liste aus Calculating by Richard Gussmann</t>
  </si>
  <si>
    <r>
      <t xml:space="preserve">Einzel Pflicht </t>
    </r>
    <r>
      <rPr>
        <i/>
        <u/>
        <sz val="10"/>
        <rFont val="Arial"/>
        <family val="2"/>
      </rPr>
      <t>und</t>
    </r>
    <r>
      <rPr>
        <sz val="10"/>
        <rFont val="Arial"/>
        <family val="2"/>
      </rPr>
      <t xml:space="preserve"> Kür</t>
    </r>
  </si>
  <si>
    <t>alles nur Kürlaufen: Einzel, Paare, Show, Formation, ILA</t>
  </si>
  <si>
    <t>Ausgeschriebene/ Angebotene Disziplinen Lang</t>
  </si>
  <si>
    <t>alles nur Pflichtlaufen/-tänze: Einzel, Tanz</t>
  </si>
  <si>
    <r>
      <t xml:space="preserve">Tanz PT/SD </t>
    </r>
    <r>
      <rPr>
        <i/>
        <u/>
        <sz val="10"/>
        <rFont val="Arial"/>
        <family val="2"/>
      </rPr>
      <t>und</t>
    </r>
    <r>
      <rPr>
        <sz val="10"/>
        <rFont val="Arial"/>
        <family val="2"/>
      </rPr>
      <t xml:space="preserve"> Kürtanz</t>
    </r>
  </si>
  <si>
    <t>maxipraesi@muster.xl</t>
  </si>
  <si>
    <t>emmimuster@hessi.dä</t>
  </si>
  <si>
    <t>Mailadresse</t>
  </si>
  <si>
    <t>Schieds-vereinbarung 
liegt vor</t>
  </si>
  <si>
    <t>Ehren-erklärung liegt vor</t>
  </si>
  <si>
    <r>
      <t xml:space="preserve">Verein </t>
    </r>
    <r>
      <rPr>
        <i/>
        <sz val="10"/>
        <rFont val="Arial Narrow"/>
        <family val="2"/>
      </rPr>
      <t>(vernünftig abgekürzt oder analog Gussmann)</t>
    </r>
  </si>
  <si>
    <t>Anti-Doping etc.</t>
  </si>
  <si>
    <t>Ersatz</t>
  </si>
  <si>
    <t>PLZ Ort</t>
  </si>
  <si>
    <t>Telefon</t>
  </si>
  <si>
    <t>Daten für eine etwaige Kontaktnachverfolgung</t>
  </si>
  <si>
    <t>Ansprechpartner 
(bei Minderjährigen)</t>
  </si>
  <si>
    <r>
      <t xml:space="preserve">Straße, Hausnummer
</t>
    </r>
    <r>
      <rPr>
        <b/>
        <i/>
        <u/>
        <sz val="11"/>
        <color rgb="FFFF0000"/>
        <rFont val="Arial"/>
        <family val="2"/>
      </rPr>
      <t/>
    </r>
  </si>
  <si>
    <t>Straße, Hausnummer</t>
  </si>
  <si>
    <t>E-Mail</t>
  </si>
  <si>
    <t>RPB</t>
  </si>
  <si>
    <t>RollschuhParadies Berlin</t>
  </si>
  <si>
    <t>Meisterklasse Paarlauf</t>
  </si>
  <si>
    <t>Junioren Paarlauf</t>
  </si>
  <si>
    <t>Jugend Paarlauf</t>
  </si>
  <si>
    <t>Schüler B Paarlauf</t>
  </si>
  <si>
    <t>Schüler C Paarlauf</t>
  </si>
  <si>
    <t>Schüler D Paarlauf</t>
  </si>
  <si>
    <t>Anfänger Paarlauf</t>
  </si>
  <si>
    <t>Anfänger Rolltanz</t>
  </si>
  <si>
    <t>Show-Duo</t>
  </si>
  <si>
    <t>Show-Solo</t>
  </si>
  <si>
    <t>Große Show-Gruppen</t>
  </si>
  <si>
    <t>Kleine Show-Gruppen</t>
  </si>
  <si>
    <t>Meisterklasse Quartette</t>
  </si>
  <si>
    <t>Junioren Show-Gruppen</t>
  </si>
  <si>
    <t>Junioren Quartette</t>
  </si>
  <si>
    <t>Schüler Show-Gruppen</t>
  </si>
  <si>
    <t>Schüler Quartette</t>
  </si>
  <si>
    <t>A1C</t>
  </si>
  <si>
    <t>A1D</t>
  </si>
  <si>
    <t>A1F</t>
  </si>
  <si>
    <t>Meisterklasse Damen Solotanzen</t>
  </si>
  <si>
    <t>A1G</t>
  </si>
  <si>
    <t>Meisterklasse Herren Solotanzen</t>
  </si>
  <si>
    <t>A1H</t>
  </si>
  <si>
    <t>Meisterklasse Rolltanzen</t>
  </si>
  <si>
    <t>A2C</t>
  </si>
  <si>
    <t>A2D</t>
  </si>
  <si>
    <t>A2F</t>
  </si>
  <si>
    <t>Junioren Damen Solotanzen</t>
  </si>
  <si>
    <t>A2G</t>
  </si>
  <si>
    <t>Junioren Herren Solotanzen</t>
  </si>
  <si>
    <t>A2H</t>
  </si>
  <si>
    <t>Junioren Rolltanzen</t>
  </si>
  <si>
    <t>A3C</t>
  </si>
  <si>
    <t>A3D</t>
  </si>
  <si>
    <t>A3F</t>
  </si>
  <si>
    <t>Jugend Damen Solotanzen</t>
  </si>
  <si>
    <t>A3G</t>
  </si>
  <si>
    <t>Jugend Herren Solotanzen</t>
  </si>
  <si>
    <t>A3H</t>
  </si>
  <si>
    <t>Jugend Rolltanzen</t>
  </si>
  <si>
    <t>A4C</t>
  </si>
  <si>
    <t>A4D</t>
  </si>
  <si>
    <t>A4F</t>
  </si>
  <si>
    <t>Schüler A Mädchen Solotanzen</t>
  </si>
  <si>
    <t>A4G</t>
  </si>
  <si>
    <t>Schüler A Jungen Solotanzen</t>
  </si>
  <si>
    <t>A4H</t>
  </si>
  <si>
    <t>Schüler A Rolltanzen</t>
  </si>
  <si>
    <t>A5C</t>
  </si>
  <si>
    <t>A5D</t>
  </si>
  <si>
    <t>A5F</t>
  </si>
  <si>
    <t>Schüler B Solotanzen</t>
  </si>
  <si>
    <t>A5H</t>
  </si>
  <si>
    <t>Schüler B Rolltanzen</t>
  </si>
  <si>
    <t>A6C</t>
  </si>
  <si>
    <t>A6D</t>
  </si>
  <si>
    <t>A6F</t>
  </si>
  <si>
    <t>Schüler C Solotanzen</t>
  </si>
  <si>
    <t>A6H</t>
  </si>
  <si>
    <t>Schüler C Rolltanzen</t>
  </si>
  <si>
    <t>A7C</t>
  </si>
  <si>
    <t>A7D</t>
  </si>
  <si>
    <t>A7F</t>
  </si>
  <si>
    <t>Schüler D Solotanzen</t>
  </si>
  <si>
    <t>A7H</t>
  </si>
  <si>
    <t>Schüler D Rolltanzen</t>
  </si>
  <si>
    <t>B1G</t>
  </si>
  <si>
    <t>B1H</t>
  </si>
  <si>
    <t>B1N</t>
  </si>
  <si>
    <t>Cup Solotanzen</t>
  </si>
  <si>
    <t>B2G</t>
  </si>
  <si>
    <t>B2H</t>
  </si>
  <si>
    <t>B2N</t>
  </si>
  <si>
    <t>Nachwuchsklasse Solotanzen</t>
  </si>
  <si>
    <t>B3G</t>
  </si>
  <si>
    <t>B3H</t>
  </si>
  <si>
    <t>B4I</t>
  </si>
  <si>
    <t>B4J</t>
  </si>
  <si>
    <t>B4K</t>
  </si>
  <si>
    <t>B4L</t>
  </si>
  <si>
    <t>B5G</t>
  </si>
  <si>
    <t>B5I</t>
  </si>
  <si>
    <t>B5K</t>
  </si>
  <si>
    <t>B6G</t>
  </si>
  <si>
    <t>B6I</t>
  </si>
  <si>
    <t>B6K</t>
  </si>
  <si>
    <t>B6N</t>
  </si>
  <si>
    <t>Anfänger Solotanzen</t>
  </si>
  <si>
    <t>A1A</t>
  </si>
  <si>
    <t>Meisterklasse Damen Pflicht</t>
  </si>
  <si>
    <t>A1B</t>
  </si>
  <si>
    <t>Meisterklasse Herren Pflicht</t>
  </si>
  <si>
    <t>Meisterklasse Damen Kür</t>
  </si>
  <si>
    <t>Meisterklasse Herren Kür</t>
  </si>
  <si>
    <t>A1E</t>
  </si>
  <si>
    <t>Wettbewerb</t>
  </si>
  <si>
    <t>Code</t>
  </si>
  <si>
    <t>A1K</t>
  </si>
  <si>
    <t>Meisterklasse Formationslaufen</t>
  </si>
  <si>
    <t>A2A</t>
  </si>
  <si>
    <t>Junioren Damen Pflicht</t>
  </si>
  <si>
    <t>A2B</t>
  </si>
  <si>
    <t>Junioren Herren Kür</t>
  </si>
  <si>
    <t>Junioren Herren Pflicht</t>
  </si>
  <si>
    <t>Junioren Damen Kür</t>
  </si>
  <si>
    <t>A2E</t>
  </si>
  <si>
    <t>A2K</t>
  </si>
  <si>
    <t>Junioren Formationslaufen</t>
  </si>
  <si>
    <t>A3A</t>
  </si>
  <si>
    <t>Jugend Damen Pflicht</t>
  </si>
  <si>
    <t>A3B</t>
  </si>
  <si>
    <t>Jugend Herren Pflicht</t>
  </si>
  <si>
    <t>Jugend Damen Kür</t>
  </si>
  <si>
    <t>Jugend Herren Kür</t>
  </si>
  <si>
    <t>A3E</t>
  </si>
  <si>
    <t>A4A</t>
  </si>
  <si>
    <t>Schüler A Mädchen Pflicht</t>
  </si>
  <si>
    <t>A4B</t>
  </si>
  <si>
    <t>Schüler A Jungen Pflicht</t>
  </si>
  <si>
    <t>Schüler A Mädchen Kür</t>
  </si>
  <si>
    <t>Schüler A Jungen Kür</t>
  </si>
  <si>
    <t>A4E</t>
  </si>
  <si>
    <t>A5A</t>
  </si>
  <si>
    <t>Schüler B Mädchen Pflicht</t>
  </si>
  <si>
    <t>A5B</t>
  </si>
  <si>
    <t>Schüler B Jungen Pflicht</t>
  </si>
  <si>
    <t>Schüler B Mädchen Kür</t>
  </si>
  <si>
    <t>Schüler B Jungen Kür</t>
  </si>
  <si>
    <t>A5E</t>
  </si>
  <si>
    <t>A6A</t>
  </si>
  <si>
    <t>Schüler C Mädchen Pflicht</t>
  </si>
  <si>
    <t>A6B</t>
  </si>
  <si>
    <t>Schüler C Jungen Pflicht</t>
  </si>
  <si>
    <t>Schüler C Mädchen Kür</t>
  </si>
  <si>
    <t>Schüler C Jungen Kür</t>
  </si>
  <si>
    <t>A6E</t>
  </si>
  <si>
    <t>A7A</t>
  </si>
  <si>
    <t>Schüler D Mädchen Pflicht</t>
  </si>
  <si>
    <t>A7B</t>
  </si>
  <si>
    <t>Schüler D Jungen Pflicht</t>
  </si>
  <si>
    <t>Schüler D Mädchen Kür</t>
  </si>
  <si>
    <t>Schüler D Jungen Kür</t>
  </si>
  <si>
    <t>A7E</t>
  </si>
  <si>
    <t>B1A</t>
  </si>
  <si>
    <t>Cup Damen Pflicht</t>
  </si>
  <si>
    <t>B1B</t>
  </si>
  <si>
    <t>Cup Herren Pflicht</t>
  </si>
  <si>
    <t>Cup Damen Kür</t>
  </si>
  <si>
    <t>Cup Herren Kür</t>
  </si>
  <si>
    <t>B2A</t>
  </si>
  <si>
    <t>Nachwuchsklasse Damen Pflicht</t>
  </si>
  <si>
    <t>B2B</t>
  </si>
  <si>
    <t>Nachwuchsklasse Herren Pflicht</t>
  </si>
  <si>
    <t>Nachwuchsklasse Damen Kür</t>
  </si>
  <si>
    <t>Nachwuchsklasse Herren Kür</t>
  </si>
  <si>
    <t>B2P</t>
  </si>
  <si>
    <t>Nachwuchsklasse Formationslaufen</t>
  </si>
  <si>
    <t>B3A</t>
  </si>
  <si>
    <t>B3B</t>
  </si>
  <si>
    <t>Kunstläufer Mädchen Pflicht</t>
  </si>
  <si>
    <t>Kunstläufer Jungen Pflicht</t>
  </si>
  <si>
    <t>Kunstläufer Mädchen Kür</t>
  </si>
  <si>
    <t>Kunstläufer Jungen Kür</t>
  </si>
  <si>
    <t>B4C</t>
  </si>
  <si>
    <t>Figurenläufer Mädchen Gruppe 2 Pflicht</t>
  </si>
  <si>
    <t>B4D</t>
  </si>
  <si>
    <t>Figurenläufer Jungen Gruppe 2 Pflicht</t>
  </si>
  <si>
    <t>B4E</t>
  </si>
  <si>
    <t>Figurenläufer Mädchen Gruppe 3 Pflicht</t>
  </si>
  <si>
    <t>B4F</t>
  </si>
  <si>
    <t>Figurenläufer Jungen Gruppe 3 Pflicht</t>
  </si>
  <si>
    <t>Figurenläufer Mädchen Gruppe 2 Kür</t>
  </si>
  <si>
    <t>Figurenläufer Jungen Gruppe 2 Kür</t>
  </si>
  <si>
    <t>Figurenläufer Mädchen Gruppe 3 Kür</t>
  </si>
  <si>
    <t>Figurenläufer Jungen Gruppe 3 Kür</t>
  </si>
  <si>
    <t>Freiläufer Mädchen Gruppe 1 Pflicht</t>
  </si>
  <si>
    <t>Freiläufer Jungen Gruppe 1 Pflicht</t>
  </si>
  <si>
    <t>Freiläufer Mädchen Gruppe 2 Pflicht</t>
  </si>
  <si>
    <t>Freiläufer Jungen Gruppe 2 Pflicht</t>
  </si>
  <si>
    <t>Freiläufer Mädchen Gruppe 3 Pflicht</t>
  </si>
  <si>
    <t>Freiläufer Jungen Gruppe 3 Pflicht</t>
  </si>
  <si>
    <t>Freiläufer Mädchen Gruppe 1 Kür</t>
  </si>
  <si>
    <t>Freiläufer Jungen Gruppe 1 Kür</t>
  </si>
  <si>
    <t>Freiläufer Mädchen Gruppe 2 Kür</t>
  </si>
  <si>
    <t>Freiläufer Jungen Gruppe 2 Kür</t>
  </si>
  <si>
    <t>Freiläufer Mädchen Gruppe 3 Kür</t>
  </si>
  <si>
    <t>Freiläufer Jungen Gruppe 3 Kür</t>
  </si>
  <si>
    <t>B5A</t>
  </si>
  <si>
    <t>B5B</t>
  </si>
  <si>
    <t>B5C</t>
  </si>
  <si>
    <t>B5D</t>
  </si>
  <si>
    <t>B5E</t>
  </si>
  <si>
    <t>B5F</t>
  </si>
  <si>
    <t>B5H</t>
  </si>
  <si>
    <t>B5J</t>
  </si>
  <si>
    <t>B5L</t>
  </si>
  <si>
    <t>Anfänger Mädchen Gruppe 1 Pflicht</t>
  </si>
  <si>
    <t>Anfänger Jungen Gruppe 1 Pflicht</t>
  </si>
  <si>
    <t>Anfänger Mädchen Gruppe 2 Pflicht</t>
  </si>
  <si>
    <t>Anfänger Jungen Gruppe 2 Pflicht</t>
  </si>
  <si>
    <t>Anfänger Mädchen Gruppe 3 Pflicht</t>
  </si>
  <si>
    <t>Anfänger Jungen Gruppe 3 Pflicht</t>
  </si>
  <si>
    <t>Anfänger Mädchen Gruppe 1 Kür</t>
  </si>
  <si>
    <t>Anfänger Jungen Gruppe 1 Kür</t>
  </si>
  <si>
    <t>Anfänger Mädchen Gruppe 2 Kür</t>
  </si>
  <si>
    <t>Anfänger Jungen Gruppe 2 Kür</t>
  </si>
  <si>
    <t>Anfänger Mädchen Gruppe 3 Kür</t>
  </si>
  <si>
    <t>Anfänger Jungen Gruppe 3 Kür</t>
  </si>
  <si>
    <t>B6A</t>
  </si>
  <si>
    <t>B6B</t>
  </si>
  <si>
    <t>B6C</t>
  </si>
  <si>
    <t>B6D</t>
  </si>
  <si>
    <t>B6E</t>
  </si>
  <si>
    <t>B6F</t>
  </si>
  <si>
    <t>B6H</t>
  </si>
  <si>
    <t>B6J</t>
  </si>
  <si>
    <t>B6L</t>
  </si>
  <si>
    <t>B6M</t>
  </si>
  <si>
    <t>B6O</t>
  </si>
  <si>
    <t>A1L</t>
  </si>
  <si>
    <t>A1M</t>
  </si>
  <si>
    <t>A1N</t>
  </si>
  <si>
    <t>A2L</t>
  </si>
  <si>
    <t>A2N</t>
  </si>
  <si>
    <t>A4L</t>
  </si>
  <si>
    <t>A4N</t>
  </si>
  <si>
    <t>A1O</t>
  </si>
  <si>
    <t>A1P</t>
  </si>
  <si>
    <t>Test_Kür:</t>
  </si>
  <si>
    <t>Test_Pflicht:</t>
  </si>
  <si>
    <t>Test_Basis:</t>
  </si>
  <si>
    <r>
      <t xml:space="preserve">Verein - Abk. </t>
    </r>
    <r>
      <rPr>
        <b/>
        <sz val="10"/>
        <rFont val="Arial Narrow"/>
        <family val="2"/>
      </rPr>
      <t xml:space="preserve">analog Gussmann - </t>
    </r>
    <r>
      <rPr>
        <sz val="10"/>
        <rFont val="Arial Narrow"/>
        <family val="2"/>
      </rPr>
      <t xml:space="preserve">siehe Tabelle Gussmann_ListOfClubs;
</t>
    </r>
  </si>
  <si>
    <t>BT Silber</t>
  </si>
  <si>
    <t>KT Bronze</t>
  </si>
  <si>
    <t>PT Gold</t>
  </si>
  <si>
    <t>KT Silber</t>
  </si>
  <si>
    <t>KT B</t>
  </si>
  <si>
    <t>PT Silber</t>
  </si>
  <si>
    <t>BT Bronze</t>
  </si>
  <si>
    <t>PT C</t>
  </si>
  <si>
    <t>PT KL</t>
  </si>
  <si>
    <t>KT A</t>
  </si>
  <si>
    <t>KT C</t>
  </si>
  <si>
    <r>
      <t xml:space="preserve">Angaben zu Gruppen, Formationen, Paaren
</t>
    </r>
    <r>
      <rPr>
        <i/>
        <sz val="10"/>
        <rFont val="Arial Narrow"/>
        <family val="2"/>
      </rPr>
      <t>(freilassen bei Einzelläufern)</t>
    </r>
  </si>
  <si>
    <t>Name der Gruppe, Formation, Paar - Programmname</t>
  </si>
  <si>
    <t>Programmbeschreibung (Show)
(max. 25 Worte)</t>
  </si>
  <si>
    <t>Inline Skates?</t>
  </si>
  <si>
    <t>Muster Master Sk8*Star - Stellar Performance</t>
  </si>
  <si>
    <t>Muster-Duo - MusterShow</t>
  </si>
  <si>
    <t>Der ganze Text kann in dieses Feld, denn es hat automatisch mehrere Zeilen, wenn nötig: Man muss nur alles in das Feld schreiben und dann die Eingabetaste drücken. 
Den Text kann man 1x je Gruppe bei einem Teilnehmer reinschreiben oder halt bei jedem. Wie man will.</t>
  </si>
  <si>
    <t>Musterpaar 1</t>
  </si>
  <si>
    <t>Wie bei Paaren müssen Läufer/innen einer Formation über den Namen der Formation sortierbar sein.</t>
  </si>
  <si>
    <t>Pflichttest</t>
  </si>
  <si>
    <t>Basistest</t>
  </si>
  <si>
    <t>Kürtest</t>
  </si>
  <si>
    <t>Anti-Doping</t>
  </si>
  <si>
    <t>Show Duo</t>
  </si>
  <si>
    <t>PT Bronze</t>
  </si>
  <si>
    <t>PT A</t>
  </si>
  <si>
    <t>PT B</t>
  </si>
  <si>
    <t>KT Gold</t>
  </si>
  <si>
    <t>BT Gold</t>
  </si>
  <si>
    <t>BT A</t>
  </si>
  <si>
    <t>BT B</t>
  </si>
  <si>
    <t>BT C</t>
  </si>
  <si>
    <t>AI1E</t>
  </si>
  <si>
    <t>Meisterklasse Paarlaufen Promotional Intermidiate</t>
  </si>
  <si>
    <t>A1I</t>
  </si>
  <si>
    <t>Meisterklasse Damen Inline Artistic</t>
  </si>
  <si>
    <t>A1J</t>
  </si>
  <si>
    <t>Meisterklasse Herren Inline Artistic</t>
  </si>
  <si>
    <t>AI2E</t>
  </si>
  <si>
    <t>Junioren Paarlaufen Promotional Intermidiate</t>
  </si>
  <si>
    <t>AI3E</t>
  </si>
  <si>
    <t>Jugend Paarlaufen Promotional Intermidiate</t>
  </si>
  <si>
    <t>A3I</t>
  </si>
  <si>
    <t>Jugend Damen Inline Artistic</t>
  </si>
  <si>
    <t>A3J</t>
  </si>
  <si>
    <t>Jugend Herren Inline Artistic</t>
  </si>
  <si>
    <t>A2I</t>
  </si>
  <si>
    <t>Junioren Damen Inline Artistic</t>
  </si>
  <si>
    <t>A2J</t>
  </si>
  <si>
    <t>Junioren Herren Inline Artistic</t>
  </si>
  <si>
    <t>AI4E</t>
  </si>
  <si>
    <t>Schüler A Paarlaufen Promotional Intermidiate</t>
  </si>
  <si>
    <t>A4I</t>
  </si>
  <si>
    <t>Schüler A Mädchen Inline Artistic</t>
  </si>
  <si>
    <t>A4J</t>
  </si>
  <si>
    <t>Schüler A Jungen Inline Artistic</t>
  </si>
  <si>
    <t>A4K</t>
  </si>
  <si>
    <t>Schüler Formationen</t>
  </si>
  <si>
    <t>AI5E</t>
  </si>
  <si>
    <t>Schüler B Paarlaufen Promotional Intermidiate</t>
  </si>
  <si>
    <t>A5I</t>
  </si>
  <si>
    <t>Schüler B Mädchen Inline Artistic</t>
  </si>
  <si>
    <t>A5J</t>
  </si>
  <si>
    <t>Schüler B Jungen Inline Artistic</t>
  </si>
  <si>
    <t>AI6E</t>
  </si>
  <si>
    <t>Schüler C Paarlaufen Promotional Intermidiate</t>
  </si>
  <si>
    <t>A6I</t>
  </si>
  <si>
    <t>Schüler C Mädchen Inline Artistic</t>
  </si>
  <si>
    <t>A6J</t>
  </si>
  <si>
    <t>Schüler C Jungen Inline Artistic</t>
  </si>
  <si>
    <t>Schüler D Paarlaufen Promotional Intermidiate</t>
  </si>
  <si>
    <t>Schüler D Mädchen Inline Artistic</t>
  </si>
  <si>
    <t>Schüler D Jungen Inline Artistic</t>
  </si>
  <si>
    <t>A7I</t>
  </si>
  <si>
    <t>A7J</t>
  </si>
  <si>
    <t>AI7E</t>
  </si>
  <si>
    <t>Schiedsvereinbarung liegt vor?</t>
  </si>
  <si>
    <t>Athletenvereinbarung liegt vor?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</si>
</sst>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_ ;\-#,##0\ "/>
    <numFmt numFmtId="165" formatCode="_([$€]* #,##0.00_);_([$€]* \(#,##0.00\);_([$€]* &quot;-&quot;??_);_(@_)"/>
    <numFmt numFmtId="166" formatCode="00000"/>
  </numFmts>
  <fonts count="6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8"/>
      <name val="Arial"/>
      <family val="2"/>
    </font>
    <font>
      <sz val="8"/>
      <name val="Arial"/>
      <family val="2"/>
    </font>
    <font>
      <sz val="10"/>
      <name val="Arial"/>
      <family val="2"/>
    </font>
    <font>
      <sz val="10"/>
      <name val="Arial"/>
      <family val="2"/>
    </font>
    <font>
      <b/>
      <sz val="10"/>
      <color theme="0"/>
      <name val="Arial"/>
      <family val="2"/>
    </font>
    <font>
      <sz val="10"/>
      <color theme="0"/>
      <name val="Arial Narrow"/>
      <family val="2"/>
    </font>
    <font>
      <u/>
      <sz val="10"/>
      <color theme="0"/>
      <name val="Arial Narrow"/>
      <family val="2"/>
    </font>
    <font>
      <b/>
      <sz val="10"/>
      <color theme="1"/>
      <name val="Arial"/>
      <family val="2"/>
    </font>
    <font>
      <sz val="10"/>
      <color theme="1"/>
      <name val="Arial"/>
      <family val="2"/>
    </font>
    <font>
      <b/>
      <sz val="9"/>
      <color rgb="FFFF0000"/>
      <name val="Arial Narrow"/>
      <family val="2"/>
    </font>
    <font>
      <i/>
      <sz val="10"/>
      <name val="Arial"/>
      <family val="2"/>
    </font>
    <font>
      <sz val="8"/>
      <name val="Arial Narrow"/>
      <family val="2"/>
    </font>
    <font>
      <sz val="11"/>
      <name val="Arial Narrow"/>
      <family val="2"/>
    </font>
    <font>
      <b/>
      <sz val="11"/>
      <name val="Arial Narrow"/>
      <family val="2"/>
    </font>
    <font>
      <sz val="11"/>
      <name val="Arial"/>
      <family val="2"/>
    </font>
    <font>
      <b/>
      <sz val="12"/>
      <name val="Arial"/>
      <family val="2"/>
    </font>
    <font>
      <b/>
      <i/>
      <u/>
      <sz val="10"/>
      <color theme="0"/>
      <name val="Arial Narrow"/>
      <family val="2"/>
    </font>
    <font>
      <b/>
      <sz val="12"/>
      <color rgb="FFFF0000"/>
      <name val="Arial Narrow"/>
      <family val="2"/>
    </font>
    <font>
      <b/>
      <u/>
      <sz val="10"/>
      <name val="Arial"/>
      <family val="2"/>
    </font>
    <font>
      <b/>
      <sz val="11"/>
      <name val="Arial"/>
      <family val="2"/>
    </font>
    <font>
      <b/>
      <sz val="11"/>
      <color theme="0"/>
      <name val="Arial"/>
      <family val="2"/>
    </font>
    <font>
      <b/>
      <sz val="10"/>
      <color theme="0"/>
      <name val="Arial Narrow"/>
      <family val="2"/>
    </font>
    <font>
      <b/>
      <i/>
      <sz val="10"/>
      <name val="Arial"/>
      <family val="2"/>
    </font>
    <font>
      <sz val="10"/>
      <name val="Arial Narrow"/>
      <family val="2"/>
    </font>
    <font>
      <i/>
      <sz val="10"/>
      <name val="Arial Narrow"/>
      <family val="2"/>
    </font>
    <font>
      <b/>
      <sz val="11"/>
      <color theme="1"/>
      <name val="Calibri"/>
      <family val="2"/>
      <scheme val="minor"/>
    </font>
    <font>
      <b/>
      <sz val="12"/>
      <color theme="0"/>
      <name val="Arial"/>
      <family val="2"/>
    </font>
    <font>
      <b/>
      <i/>
      <sz val="10"/>
      <name val="Arial Narrow"/>
      <family val="2"/>
    </font>
    <font>
      <b/>
      <sz val="10"/>
      <name val="Arial Narrow"/>
      <family val="2"/>
    </font>
    <font>
      <b/>
      <i/>
      <u/>
      <sz val="10"/>
      <name val="Arial Narrow"/>
      <family val="2"/>
    </font>
    <font>
      <i/>
      <u/>
      <sz val="10"/>
      <name val="Arial"/>
      <family val="2"/>
    </font>
    <font>
      <b/>
      <sz val="16"/>
      <name val="Arial"/>
      <family val="2"/>
    </font>
    <font>
      <b/>
      <sz val="10"/>
      <color rgb="FFFF0000"/>
      <name val="Arial"/>
      <family val="2"/>
    </font>
    <font>
      <b/>
      <sz val="11"/>
      <color rgb="FFFF0000"/>
      <name val="Arial"/>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8"/>
      <name val="Calibri"/>
      <family val="2"/>
    </font>
    <font>
      <u/>
      <sz val="12.2"/>
      <color indexed="12"/>
      <name val="Arial"/>
      <family val="2"/>
    </font>
    <font>
      <u/>
      <sz val="10"/>
      <color theme="10"/>
      <name val="Arial"/>
      <family val="2"/>
    </font>
    <font>
      <u/>
      <sz val="10"/>
      <color indexed="12"/>
      <name val="Arial"/>
      <family val="2"/>
    </font>
    <font>
      <sz val="11"/>
      <color indexed="60"/>
      <name val="Calibri"/>
      <family val="2"/>
    </font>
    <font>
      <b/>
      <sz val="15"/>
      <color indexed="56"/>
      <name val="Calibri"/>
      <family val="2"/>
    </font>
    <font>
      <sz val="11"/>
      <color indexed="10"/>
      <name val="Calibri"/>
      <family val="2"/>
    </font>
    <font>
      <sz val="11"/>
      <color rgb="FFFF0000"/>
      <name val="Arial Narrow"/>
      <family val="2"/>
    </font>
    <font>
      <u/>
      <sz val="11"/>
      <name val="Arial Narrow"/>
      <family val="2"/>
    </font>
    <font>
      <b/>
      <i/>
      <u/>
      <sz val="11"/>
      <color rgb="FFFF0000"/>
      <name val="Arial"/>
      <family val="2"/>
    </font>
    <font>
      <u/>
      <sz val="10"/>
      <color theme="10"/>
      <name val="Arial"/>
      <family val="2"/>
    </font>
    <font>
      <sz val="8"/>
      <name val="Arial"/>
      <family val="2"/>
    </font>
    <font>
      <strike/>
      <sz val="11"/>
      <name val="Arial Narrow"/>
      <family val="2"/>
    </font>
    <font>
      <i/>
      <sz val="11"/>
      <name val="Arial Narrow"/>
      <family val="2"/>
    </font>
    <font>
      <i/>
      <sz val="8"/>
      <name val="Arial"/>
      <family val="2"/>
    </font>
    <font>
      <b/>
      <sz val="12"/>
      <color rgb="FFFF0000"/>
      <name val="Arial"/>
      <family val="2"/>
    </font>
  </fonts>
  <fills count="32">
    <fill>
      <patternFill patternType="none"/>
    </fill>
    <fill>
      <patternFill patternType="gray125"/>
    </fill>
    <fill>
      <patternFill patternType="solid">
        <fgColor theme="5" tint="0.79998168889431442"/>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9"/>
        <bgColor indexed="64"/>
      </patternFill>
    </fill>
    <fill>
      <patternFill patternType="solid">
        <fgColor theme="9" tint="-0.249977111117893"/>
        <bgColor indexed="64"/>
      </patternFill>
    </fill>
    <fill>
      <patternFill patternType="solid">
        <fgColor theme="5" tint="0.39997558519241921"/>
        <bgColor indexed="64"/>
      </patternFill>
    </fill>
    <fill>
      <patternFill patternType="solid">
        <fgColor theme="2"/>
        <bgColor indexed="64"/>
      </patternFill>
    </fill>
    <fill>
      <patternFill patternType="solid">
        <fgColor theme="2" tint="-0.499984740745262"/>
        <bgColor indexed="64"/>
      </patternFill>
    </fill>
    <fill>
      <patternFill patternType="solid">
        <fgColor theme="2" tint="-0.249977111117893"/>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1" tint="0.14999847407452621"/>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3"/>
        <bgColor indexed="64"/>
      </patternFill>
    </fill>
    <fill>
      <patternFill patternType="solid">
        <fgColor theme="9" tint="-0.499984740745262"/>
        <bgColor indexed="64"/>
      </patternFill>
    </fill>
    <fill>
      <patternFill patternType="solid">
        <fgColor theme="0" tint="-0.34998626667073579"/>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rgb="FFFFFF00"/>
        <bgColor indexed="64"/>
      </patternFill>
    </fill>
    <fill>
      <patternFill patternType="solid">
        <fgColor rgb="FFFFFF99"/>
        <bgColor indexed="64"/>
      </patternFill>
    </fill>
    <fill>
      <patternFill patternType="solid">
        <fgColor theme="2" tint="-9.9978637043366805E-2"/>
        <bgColor indexed="64"/>
      </patternFill>
    </fill>
    <fill>
      <patternFill patternType="solid">
        <fgColor indexed="22"/>
      </patternFill>
    </fill>
    <fill>
      <patternFill patternType="solid">
        <fgColor indexed="47"/>
      </patternFill>
    </fill>
    <fill>
      <patternFill patternType="solid">
        <fgColor indexed="43"/>
      </patternFill>
    </fill>
    <fill>
      <patternFill patternType="solid">
        <fgColor theme="2" tint="-0.749992370372631"/>
        <bgColor indexed="64"/>
      </patternFill>
    </fill>
    <fill>
      <patternFill patternType="solid">
        <fgColor theme="6"/>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top/>
      <bottom style="thin">
        <color theme="0"/>
      </bottom>
      <diagonal/>
    </border>
    <border>
      <left style="thin">
        <color indexed="64"/>
      </left>
      <right/>
      <top style="thin">
        <color indexed="64"/>
      </top>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right/>
      <top/>
      <bottom style="thick">
        <color indexed="62"/>
      </bottom>
      <diagonal/>
    </border>
    <border>
      <left/>
      <right/>
      <top/>
      <bottom style="thin">
        <color indexed="64"/>
      </bottom>
      <diagonal/>
    </border>
    <border>
      <left style="medium">
        <color indexed="64"/>
      </left>
      <right style="medium">
        <color indexed="64"/>
      </right>
      <top style="thin">
        <color indexed="64"/>
      </top>
      <bottom/>
      <diagonal/>
    </border>
    <border>
      <left style="thin">
        <color indexed="64"/>
      </left>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4">
    <xf numFmtId="0" fontId="0" fillId="0" borderId="0"/>
    <xf numFmtId="44" fontId="8" fillId="0" borderId="0" applyFont="0" applyFill="0" applyBorder="0" applyAlignment="0" applyProtection="0"/>
    <xf numFmtId="0" fontId="3" fillId="0" borderId="0"/>
    <xf numFmtId="0" fontId="7" fillId="0" borderId="0"/>
    <xf numFmtId="0" fontId="39" fillId="27" borderId="63" applyNumberFormat="0" applyAlignment="0" applyProtection="0"/>
    <xf numFmtId="0" fontId="39" fillId="27" borderId="63" applyNumberFormat="0" applyAlignment="0" applyProtection="0"/>
    <xf numFmtId="0" fontId="39" fillId="27" borderId="63" applyNumberFormat="0" applyAlignment="0" applyProtection="0"/>
    <xf numFmtId="0" fontId="40" fillId="27" borderId="64" applyNumberFormat="0" applyAlignment="0" applyProtection="0"/>
    <xf numFmtId="0" fontId="40" fillId="27" borderId="64" applyNumberFormat="0" applyAlignment="0" applyProtection="0"/>
    <xf numFmtId="0" fontId="40" fillId="27" borderId="64" applyNumberFormat="0" applyAlignment="0" applyProtection="0"/>
    <xf numFmtId="0" fontId="41" fillId="28" borderId="64" applyNumberFormat="0" applyAlignment="0" applyProtection="0"/>
    <xf numFmtId="0" fontId="41" fillId="28" borderId="64" applyNumberFormat="0" applyAlignment="0" applyProtection="0"/>
    <xf numFmtId="0" fontId="41" fillId="28" borderId="64" applyNumberFormat="0" applyAlignment="0" applyProtection="0"/>
    <xf numFmtId="0" fontId="42" fillId="0" borderId="65" applyNumberFormat="0" applyFill="0" applyAlignment="0" applyProtection="0"/>
    <xf numFmtId="0" fontId="42" fillId="0" borderId="65" applyNumberFormat="0" applyFill="0" applyAlignment="0" applyProtection="0"/>
    <xf numFmtId="0" fontId="42" fillId="0" borderId="65" applyNumberFormat="0" applyFill="0" applyAlignment="0" applyProtection="0"/>
    <xf numFmtId="0" fontId="43" fillId="0" borderId="0" applyNumberFormat="0" applyFill="0" applyBorder="0" applyAlignment="0" applyProtection="0"/>
    <xf numFmtId="0" fontId="43" fillId="0" borderId="0" applyNumberForma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44" fontId="7" fillId="0" borderId="0" applyFont="0" applyFill="0" applyBorder="0" applyAlignment="0" applyProtection="0"/>
    <xf numFmtId="0" fontId="44" fillId="0" borderId="0"/>
    <xf numFmtId="0" fontId="45" fillId="0" borderId="0" applyNumberFormat="0" applyFill="0" applyBorder="0" applyAlignment="0" applyProtection="0">
      <alignment vertical="top"/>
      <protection locked="0"/>
    </xf>
    <xf numFmtId="0" fontId="46" fillId="0" borderId="0" applyNumberFormat="0" applyFill="0" applyBorder="0" applyAlignment="0" applyProtection="0"/>
    <xf numFmtId="0" fontId="47" fillId="0" borderId="0" applyNumberFormat="0" applyFill="0" applyBorder="0" applyAlignment="0" applyProtection="0">
      <alignment vertical="top"/>
      <protection locked="0"/>
    </xf>
    <xf numFmtId="0" fontId="48" fillId="29" borderId="0" applyNumberFormat="0" applyBorder="0" applyAlignment="0" applyProtection="0"/>
    <xf numFmtId="0" fontId="48" fillId="29" borderId="0" applyNumberFormat="0" applyBorder="0" applyAlignment="0" applyProtection="0"/>
    <xf numFmtId="0" fontId="7" fillId="0" borderId="0"/>
    <xf numFmtId="0" fontId="7" fillId="0" borderId="0"/>
    <xf numFmtId="0" fontId="1"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49" fillId="0" borderId="66" applyNumberFormat="0" applyFill="0" applyAlignment="0" applyProtection="0"/>
    <xf numFmtId="44" fontId="7" fillId="0" borderId="0" applyFon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4" fillId="0" borderId="0" applyNumberFormat="0" applyFill="0" applyBorder="0" applyAlignment="0" applyProtection="0"/>
  </cellStyleXfs>
  <cellXfs count="339">
    <xf numFmtId="0" fontId="0" fillId="0" borderId="0" xfId="0"/>
    <xf numFmtId="0" fontId="0" fillId="0" borderId="0" xfId="0" applyAlignment="1">
      <alignment horizontal="center"/>
    </xf>
    <xf numFmtId="0" fontId="0" fillId="0" borderId="0" xfId="0" applyAlignment="1">
      <alignment horizontal="left"/>
    </xf>
    <xf numFmtId="0" fontId="6" fillId="4" borderId="18" xfId="0" applyFont="1" applyFill="1" applyBorder="1"/>
    <xf numFmtId="0" fontId="5" fillId="4" borderId="23" xfId="0" applyFont="1" applyFill="1" applyBorder="1"/>
    <xf numFmtId="0" fontId="6" fillId="4" borderId="17" xfId="0" applyFont="1" applyFill="1" applyBorder="1"/>
    <xf numFmtId="0" fontId="4" fillId="5" borderId="10" xfId="0" applyFont="1" applyFill="1" applyBorder="1" applyAlignment="1">
      <alignment vertical="center" wrapText="1"/>
    </xf>
    <xf numFmtId="0" fontId="4" fillId="5" borderId="10" xfId="0" applyFont="1" applyFill="1" applyBorder="1" applyAlignment="1">
      <alignment horizontal="left" vertical="center" wrapText="1"/>
    </xf>
    <xf numFmtId="0" fontId="4" fillId="6" borderId="21" xfId="0" applyFont="1" applyFill="1" applyBorder="1" applyAlignment="1">
      <alignment horizontal="left" vertical="center" wrapText="1"/>
    </xf>
    <xf numFmtId="0" fontId="6" fillId="4" borderId="25" xfId="0" applyFont="1" applyFill="1" applyBorder="1"/>
    <xf numFmtId="0" fontId="5" fillId="4" borderId="8" xfId="0" applyFont="1" applyFill="1" applyBorder="1" applyAlignment="1">
      <alignment horizontal="center" vertical="center"/>
    </xf>
    <xf numFmtId="0" fontId="5" fillId="4" borderId="37" xfId="0" applyFont="1" applyFill="1" applyBorder="1" applyAlignment="1">
      <alignment horizontal="left" vertical="center"/>
    </xf>
    <xf numFmtId="0" fontId="5" fillId="4" borderId="8" xfId="0" applyFont="1" applyFill="1" applyBorder="1" applyAlignment="1">
      <alignment horizontal="left" vertical="center"/>
    </xf>
    <xf numFmtId="0" fontId="5" fillId="4" borderId="1" xfId="0" applyFont="1" applyFill="1" applyBorder="1" applyAlignment="1">
      <alignment horizontal="left" vertical="center"/>
    </xf>
    <xf numFmtId="0" fontId="5" fillId="4" borderId="29" xfId="0" applyFont="1" applyFill="1" applyBorder="1" applyAlignment="1">
      <alignment horizontal="left" vertical="center"/>
    </xf>
    <xf numFmtId="0" fontId="0" fillId="0" borderId="0" xfId="0" applyAlignment="1">
      <alignment horizontal="left" vertical="center"/>
    </xf>
    <xf numFmtId="0" fontId="4" fillId="6" borderId="39" xfId="0" applyFont="1" applyFill="1" applyBorder="1" applyAlignment="1">
      <alignment horizontal="left" vertical="center" wrapText="1"/>
    </xf>
    <xf numFmtId="14" fontId="5" fillId="4" borderId="1" xfId="0" applyNumberFormat="1" applyFont="1" applyFill="1" applyBorder="1" applyAlignment="1">
      <alignment horizontal="center" vertical="center"/>
    </xf>
    <xf numFmtId="0" fontId="5" fillId="4" borderId="4" xfId="0" applyFont="1" applyFill="1" applyBorder="1" applyAlignment="1">
      <alignment horizontal="left" vertical="center"/>
    </xf>
    <xf numFmtId="0" fontId="5" fillId="4" borderId="31" xfId="0" applyFont="1" applyFill="1" applyBorder="1" applyAlignment="1">
      <alignment horizontal="left" vertical="center"/>
    </xf>
    <xf numFmtId="0" fontId="4" fillId="5" borderId="38" xfId="0" applyFont="1" applyFill="1" applyBorder="1" applyAlignment="1">
      <alignment horizontal="center" vertical="center" textRotation="90" wrapText="1"/>
    </xf>
    <xf numFmtId="14" fontId="5" fillId="4" borderId="37" xfId="0" applyNumberFormat="1" applyFont="1" applyFill="1" applyBorder="1" applyAlignment="1">
      <alignment horizontal="center" vertical="center"/>
    </xf>
    <xf numFmtId="0" fontId="6" fillId="4" borderId="32" xfId="0" applyFont="1" applyFill="1" applyBorder="1" applyAlignment="1">
      <alignment horizontal="center" vertical="center"/>
    </xf>
    <xf numFmtId="0" fontId="5" fillId="4" borderId="9" xfId="0" applyFont="1" applyFill="1" applyBorder="1" applyAlignment="1">
      <alignment horizontal="center" vertical="center"/>
    </xf>
    <xf numFmtId="0" fontId="9" fillId="9" borderId="40" xfId="0" applyFont="1" applyFill="1" applyBorder="1" applyAlignment="1">
      <alignment horizontal="center" vertical="center" wrapText="1"/>
    </xf>
    <xf numFmtId="0" fontId="12" fillId="10" borderId="32" xfId="0" applyFont="1" applyFill="1" applyBorder="1" applyAlignment="1">
      <alignment horizontal="center" vertical="center" wrapText="1"/>
    </xf>
    <xf numFmtId="0" fontId="12" fillId="10" borderId="37" xfId="0" applyFont="1" applyFill="1" applyBorder="1" applyAlignment="1">
      <alignment horizontal="center" vertical="center" wrapText="1"/>
    </xf>
    <xf numFmtId="0" fontId="12" fillId="10" borderId="8" xfId="0" applyFont="1" applyFill="1" applyBorder="1" applyAlignment="1">
      <alignment horizontal="center" vertical="center" wrapText="1"/>
    </xf>
    <xf numFmtId="0" fontId="12" fillId="10" borderId="1" xfId="0" applyFont="1" applyFill="1" applyBorder="1" applyAlignment="1">
      <alignment horizontal="center" vertical="center" wrapText="1"/>
    </xf>
    <xf numFmtId="0" fontId="14" fillId="0" borderId="0" xfId="0" applyFont="1" applyAlignment="1">
      <alignment vertical="center"/>
    </xf>
    <xf numFmtId="0" fontId="12" fillId="10" borderId="10" xfId="0" applyFont="1" applyFill="1" applyBorder="1" applyAlignment="1">
      <alignment horizontal="center" vertical="center"/>
    </xf>
    <xf numFmtId="0" fontId="12" fillId="10" borderId="29" xfId="0" applyFont="1" applyFill="1" applyBorder="1" applyAlignment="1">
      <alignment horizontal="center" vertical="center"/>
    </xf>
    <xf numFmtId="0" fontId="13" fillId="8" borderId="8" xfId="0" applyFont="1" applyFill="1" applyBorder="1" applyAlignment="1">
      <alignment horizontal="center" vertical="center"/>
    </xf>
    <xf numFmtId="0" fontId="13" fillId="8" borderId="1" xfId="0" applyFont="1" applyFill="1" applyBorder="1" applyAlignment="1">
      <alignment vertical="center"/>
    </xf>
    <xf numFmtId="0" fontId="13" fillId="8" borderId="1" xfId="0" applyFont="1" applyFill="1" applyBorder="1" applyAlignment="1">
      <alignment horizontal="center" vertical="center"/>
    </xf>
    <xf numFmtId="0" fontId="0" fillId="0" borderId="0" xfId="0" applyAlignment="1">
      <alignment horizontal="center" vertical="center"/>
    </xf>
    <xf numFmtId="0" fontId="0" fillId="0" borderId="0" xfId="0" applyAlignment="1">
      <alignment vertical="center"/>
    </xf>
    <xf numFmtId="0" fontId="7" fillId="0" borderId="0" xfId="0" applyFont="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vertical="center"/>
    </xf>
    <xf numFmtId="0" fontId="7" fillId="2" borderId="9" xfId="0" applyFont="1" applyFill="1" applyBorder="1" applyAlignment="1">
      <alignment vertical="center"/>
    </xf>
    <xf numFmtId="0" fontId="7" fillId="2" borderId="8" xfId="0" applyFont="1" applyFill="1" applyBorder="1" applyAlignment="1">
      <alignment horizontal="center" vertical="center"/>
    </xf>
    <xf numFmtId="0" fontId="0" fillId="2" borderId="41" xfId="0" applyFill="1" applyBorder="1" applyAlignment="1">
      <alignment horizontal="center" vertical="center"/>
    </xf>
    <xf numFmtId="0" fontId="0" fillId="2" borderId="39" xfId="0" applyFill="1" applyBorder="1" applyAlignment="1">
      <alignment vertical="center"/>
    </xf>
    <xf numFmtId="0" fontId="7" fillId="2" borderId="10" xfId="0" applyFont="1" applyFill="1" applyBorder="1" applyAlignment="1">
      <alignment horizontal="center" vertical="center"/>
    </xf>
    <xf numFmtId="0" fontId="7" fillId="2" borderId="41" xfId="0" applyFont="1"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vertical="center"/>
    </xf>
    <xf numFmtId="0" fontId="4" fillId="7" borderId="27" xfId="0" applyFont="1" applyFill="1" applyBorder="1" applyAlignment="1">
      <alignment vertical="center"/>
    </xf>
    <xf numFmtId="0" fontId="4" fillId="7" borderId="10" xfId="0" applyFont="1" applyFill="1" applyBorder="1" applyAlignment="1">
      <alignment horizontal="center" vertical="center"/>
    </xf>
    <xf numFmtId="0" fontId="4" fillId="7" borderId="11" xfId="0" applyFont="1" applyFill="1" applyBorder="1" applyAlignment="1">
      <alignment vertical="center"/>
    </xf>
    <xf numFmtId="0" fontId="15" fillId="4" borderId="39" xfId="0" applyFont="1" applyFill="1" applyBorder="1" applyAlignment="1">
      <alignment vertical="center"/>
    </xf>
    <xf numFmtId="0" fontId="7" fillId="11" borderId="12" xfId="0" applyFont="1" applyFill="1" applyBorder="1" applyAlignment="1">
      <alignment horizontal="center" vertical="center"/>
    </xf>
    <xf numFmtId="0" fontId="7" fillId="11" borderId="13" xfId="0" applyFont="1" applyFill="1" applyBorder="1" applyAlignment="1">
      <alignment horizontal="center" vertical="center"/>
    </xf>
    <xf numFmtId="0" fontId="7" fillId="11" borderId="15" xfId="0" applyFont="1" applyFill="1" applyBorder="1" applyAlignment="1">
      <alignment horizontal="center" vertical="center"/>
    </xf>
    <xf numFmtId="0" fontId="7" fillId="11" borderId="14" xfId="0" applyFont="1" applyFill="1" applyBorder="1" applyAlignment="1">
      <alignment horizontal="center" vertical="center"/>
    </xf>
    <xf numFmtId="0" fontId="7" fillId="2" borderId="11" xfId="0" applyFont="1" applyFill="1" applyBorder="1" applyAlignment="1">
      <alignment vertical="center"/>
    </xf>
    <xf numFmtId="0" fontId="17" fillId="0" borderId="3" xfId="0" applyFont="1" applyBorder="1" applyAlignment="1" applyProtection="1">
      <alignment horizontal="center"/>
      <protection locked="0"/>
    </xf>
    <xf numFmtId="0" fontId="17" fillId="0" borderId="0" xfId="0" applyFont="1"/>
    <xf numFmtId="0" fontId="17" fillId="0" borderId="8" xfId="0" applyFont="1" applyBorder="1" applyProtection="1">
      <protection locked="0"/>
    </xf>
    <xf numFmtId="0" fontId="17" fillId="0" borderId="1" xfId="0" applyFont="1" applyBorder="1" applyProtection="1">
      <protection locked="0"/>
    </xf>
    <xf numFmtId="0" fontId="17" fillId="0" borderId="1" xfId="0" applyFont="1" applyBorder="1" applyAlignment="1" applyProtection="1">
      <alignment horizontal="center"/>
      <protection locked="0"/>
    </xf>
    <xf numFmtId="0" fontId="17" fillId="0" borderId="8" xfId="0" applyFont="1" applyBorder="1" applyAlignment="1" applyProtection="1">
      <alignment horizontal="center"/>
      <protection locked="0"/>
    </xf>
    <xf numFmtId="0" fontId="17" fillId="0" borderId="10" xfId="0" applyFont="1" applyBorder="1" applyAlignment="1" applyProtection="1">
      <alignment horizontal="center"/>
      <protection locked="0"/>
    </xf>
    <xf numFmtId="0" fontId="19" fillId="0" borderId="12" xfId="0" applyFont="1" applyBorder="1" applyAlignment="1">
      <alignment horizontal="center"/>
    </xf>
    <xf numFmtId="0" fontId="19" fillId="0" borderId="6" xfId="0" applyFont="1" applyBorder="1" applyProtection="1">
      <protection locked="0"/>
    </xf>
    <xf numFmtId="0" fontId="19" fillId="0" borderId="14" xfId="0" applyFont="1" applyBorder="1" applyProtection="1">
      <protection locked="0"/>
    </xf>
    <xf numFmtId="0" fontId="19" fillId="0" borderId="13" xfId="0" applyFont="1" applyBorder="1" applyAlignment="1">
      <alignment horizontal="center"/>
    </xf>
    <xf numFmtId="0" fontId="19" fillId="0" borderId="8" xfId="0" applyFont="1" applyBorder="1" applyProtection="1">
      <protection locked="0"/>
    </xf>
    <xf numFmtId="0" fontId="19" fillId="0" borderId="13" xfId="0" applyFont="1" applyBorder="1" applyProtection="1">
      <protection locked="0"/>
    </xf>
    <xf numFmtId="0" fontId="19" fillId="0" borderId="15" xfId="0" applyFont="1" applyBorder="1" applyAlignment="1">
      <alignment horizontal="center"/>
    </xf>
    <xf numFmtId="0" fontId="19" fillId="0" borderId="10" xfId="0" applyFont="1" applyBorder="1" applyProtection="1">
      <protection locked="0"/>
    </xf>
    <xf numFmtId="0" fontId="19" fillId="0" borderId="15" xfId="0" applyFont="1" applyBorder="1" applyProtection="1">
      <protection locked="0"/>
    </xf>
    <xf numFmtId="0" fontId="19" fillId="0" borderId="35" xfId="0" applyFont="1" applyBorder="1" applyProtection="1">
      <protection locked="0"/>
    </xf>
    <xf numFmtId="0" fontId="19" fillId="0" borderId="36" xfId="0" applyFont="1" applyBorder="1" applyProtection="1">
      <protection locked="0"/>
    </xf>
    <xf numFmtId="0" fontId="19" fillId="0" borderId="34" xfId="0" applyFont="1" applyBorder="1" applyProtection="1">
      <protection locked="0"/>
    </xf>
    <xf numFmtId="0" fontId="17" fillId="0" borderId="6" xfId="0" applyFont="1" applyBorder="1" applyAlignment="1" applyProtection="1">
      <alignment horizontal="left"/>
      <protection locked="0"/>
    </xf>
    <xf numFmtId="0" fontId="17" fillId="0" borderId="46" xfId="0" applyFont="1" applyBorder="1" applyAlignment="1" applyProtection="1">
      <alignment horizontal="left"/>
      <protection locked="0"/>
    </xf>
    <xf numFmtId="0" fontId="17" fillId="0" borderId="26" xfId="0" applyFont="1" applyBorder="1" applyAlignment="1" applyProtection="1">
      <alignment horizontal="center"/>
      <protection locked="0"/>
    </xf>
    <xf numFmtId="44" fontId="13" fillId="13" borderId="9" xfId="1" applyFont="1" applyFill="1" applyBorder="1" applyAlignment="1">
      <alignment horizontal="center" vertical="center"/>
    </xf>
    <xf numFmtId="44" fontId="13" fillId="13" borderId="11" xfId="1" applyFont="1" applyFill="1" applyBorder="1" applyAlignment="1">
      <alignment horizontal="center" vertical="center"/>
    </xf>
    <xf numFmtId="0" fontId="7" fillId="16" borderId="14" xfId="0" applyFont="1" applyFill="1" applyBorder="1" applyAlignment="1">
      <alignment horizontal="center" vertical="center"/>
    </xf>
    <xf numFmtId="0" fontId="7" fillId="16" borderId="13" xfId="0" applyFont="1" applyFill="1" applyBorder="1" applyAlignment="1">
      <alignment horizontal="center" vertical="center"/>
    </xf>
    <xf numFmtId="0" fontId="7" fillId="16" borderId="15" xfId="0" applyFont="1" applyFill="1" applyBorder="1" applyAlignment="1">
      <alignment horizontal="center" vertical="center"/>
    </xf>
    <xf numFmtId="0" fontId="14" fillId="0" borderId="1" xfId="0" applyFont="1" applyBorder="1" applyAlignment="1">
      <alignment vertical="center"/>
    </xf>
    <xf numFmtId="0" fontId="9" fillId="14" borderId="47" xfId="0" applyFont="1" applyFill="1" applyBorder="1" applyAlignment="1">
      <alignment horizontal="center" vertical="center" wrapText="1"/>
    </xf>
    <xf numFmtId="44" fontId="12" fillId="3" borderId="48" xfId="1" applyFont="1" applyFill="1" applyBorder="1" applyAlignment="1">
      <alignment horizontal="center" vertical="center" wrapText="1"/>
    </xf>
    <xf numFmtId="44" fontId="12" fillId="3" borderId="36" xfId="1" applyFont="1" applyFill="1" applyBorder="1" applyAlignment="1">
      <alignment horizontal="center" vertical="center" wrapText="1"/>
    </xf>
    <xf numFmtId="44" fontId="12" fillId="3" borderId="34" xfId="1" applyFont="1" applyFill="1" applyBorder="1" applyAlignment="1">
      <alignment horizontal="center" vertical="center"/>
    </xf>
    <xf numFmtId="0" fontId="4" fillId="15" borderId="1" xfId="0" applyFont="1" applyFill="1" applyBorder="1" applyAlignment="1">
      <alignment horizontal="center" vertical="center" wrapText="1"/>
    </xf>
    <xf numFmtId="0" fontId="13" fillId="8" borderId="32" xfId="0" applyFont="1" applyFill="1" applyBorder="1" applyAlignment="1">
      <alignment horizontal="center" vertical="center"/>
    </xf>
    <xf numFmtId="0" fontId="13" fillId="8" borderId="37" xfId="0" applyFont="1" applyFill="1" applyBorder="1" applyAlignment="1">
      <alignment vertical="center"/>
    </xf>
    <xf numFmtId="0" fontId="13" fillId="8" borderId="37" xfId="0" applyFont="1" applyFill="1" applyBorder="1" applyAlignment="1">
      <alignment horizontal="center" vertical="center"/>
    </xf>
    <xf numFmtId="44" fontId="13" fillId="13" borderId="33" xfId="1" applyFont="1" applyFill="1" applyBorder="1" applyAlignment="1">
      <alignment horizontal="center" vertical="center"/>
    </xf>
    <xf numFmtId="0" fontId="7" fillId="0" borderId="0" xfId="0" applyFont="1"/>
    <xf numFmtId="0" fontId="7" fillId="0" borderId="0" xfId="0" applyFont="1" applyAlignment="1">
      <alignment wrapText="1"/>
    </xf>
    <xf numFmtId="0" fontId="9" fillId="9" borderId="45" xfId="0" applyFont="1" applyFill="1" applyBorder="1" applyAlignment="1">
      <alignment horizontal="left" vertical="center" wrapText="1"/>
    </xf>
    <xf numFmtId="0" fontId="25" fillId="9" borderId="45" xfId="0" applyFont="1" applyFill="1" applyBorder="1" applyAlignment="1">
      <alignment horizontal="center" vertical="center" wrapText="1"/>
    </xf>
    <xf numFmtId="0" fontId="7" fillId="16" borderId="1" xfId="0" applyFont="1" applyFill="1" applyBorder="1" applyAlignment="1">
      <alignment horizontal="center" vertical="center"/>
    </xf>
    <xf numFmtId="0" fontId="7" fillId="16" borderId="8" xfId="0" applyFont="1" applyFill="1" applyBorder="1" applyAlignment="1">
      <alignment horizontal="center" vertical="center"/>
    </xf>
    <xf numFmtId="0" fontId="7" fillId="16" borderId="9" xfId="0" applyFont="1" applyFill="1" applyBorder="1" applyAlignment="1">
      <alignment horizontal="center" vertical="center"/>
    </xf>
    <xf numFmtId="0" fontId="7" fillId="16" borderId="10" xfId="0" applyFont="1" applyFill="1" applyBorder="1" applyAlignment="1">
      <alignment horizontal="center" vertical="center"/>
    </xf>
    <xf numFmtId="0" fontId="7" fillId="16" borderId="11" xfId="0" applyFont="1" applyFill="1" applyBorder="1" applyAlignment="1">
      <alignment horizontal="center" vertical="center"/>
    </xf>
    <xf numFmtId="0" fontId="7" fillId="16" borderId="6" xfId="0" applyFont="1" applyFill="1" applyBorder="1" applyAlignment="1">
      <alignment horizontal="center" vertical="center"/>
    </xf>
    <xf numFmtId="0" fontId="7" fillId="16" borderId="7" xfId="0" applyFont="1" applyFill="1" applyBorder="1" applyAlignment="1">
      <alignment horizontal="center" vertical="center"/>
    </xf>
    <xf numFmtId="0" fontId="7" fillId="16" borderId="3" xfId="0" applyFont="1" applyFill="1" applyBorder="1" applyAlignment="1">
      <alignment horizontal="center" vertical="center"/>
    </xf>
    <xf numFmtId="0" fontId="4" fillId="17" borderId="10" xfId="0" applyFont="1" applyFill="1" applyBorder="1" applyAlignment="1">
      <alignment horizontal="center" vertical="center"/>
    </xf>
    <xf numFmtId="0" fontId="4" fillId="17" borderId="29" xfId="0" applyFont="1" applyFill="1" applyBorder="1" applyAlignment="1">
      <alignment horizontal="center" vertical="center"/>
    </xf>
    <xf numFmtId="0" fontId="4" fillId="17" borderId="11" xfId="0" applyFont="1" applyFill="1" applyBorder="1" applyAlignment="1">
      <alignment horizontal="center" vertical="center"/>
    </xf>
    <xf numFmtId="0" fontId="7" fillId="16" borderId="29" xfId="0" applyFont="1" applyFill="1" applyBorder="1" applyAlignment="1">
      <alignment horizontal="center" vertical="center"/>
    </xf>
    <xf numFmtId="0" fontId="27" fillId="12" borderId="42" xfId="0" applyFont="1" applyFill="1" applyBorder="1" applyAlignment="1">
      <alignment horizontal="center" vertical="center"/>
    </xf>
    <xf numFmtId="0" fontId="27" fillId="17" borderId="42" xfId="0" applyFont="1" applyFill="1" applyBorder="1" applyAlignment="1">
      <alignment horizontal="center" vertical="center"/>
    </xf>
    <xf numFmtId="0" fontId="27" fillId="7" borderId="22" xfId="0" applyFont="1" applyFill="1" applyBorder="1" applyAlignment="1">
      <alignment horizontal="center" vertical="center"/>
    </xf>
    <xf numFmtId="0" fontId="5" fillId="4" borderId="36" xfId="0" applyFont="1" applyFill="1" applyBorder="1" applyAlignment="1">
      <alignment horizontal="center" vertical="center"/>
    </xf>
    <xf numFmtId="0" fontId="17" fillId="0" borderId="7" xfId="0" applyFont="1" applyBorder="1" applyAlignment="1" applyProtection="1">
      <alignment horizontal="center"/>
      <protection locked="0"/>
    </xf>
    <xf numFmtId="0" fontId="4" fillId="5" borderId="34" xfId="0" applyFont="1" applyFill="1" applyBorder="1" applyAlignment="1">
      <alignment vertical="center" wrapText="1"/>
    </xf>
    <xf numFmtId="0" fontId="4" fillId="5" borderId="29" xfId="0" applyFont="1" applyFill="1" applyBorder="1" applyAlignment="1">
      <alignment horizontal="center" vertical="center" textRotation="90" wrapText="1"/>
    </xf>
    <xf numFmtId="164" fontId="13" fillId="2" borderId="2" xfId="1" applyNumberFormat="1" applyFont="1" applyFill="1" applyBorder="1" applyAlignment="1">
      <alignment horizontal="center" vertical="center"/>
    </xf>
    <xf numFmtId="0" fontId="14" fillId="2" borderId="1" xfId="0" applyFont="1" applyFill="1" applyBorder="1" applyAlignment="1">
      <alignment vertical="center"/>
    </xf>
    <xf numFmtId="0" fontId="3" fillId="0" borderId="0" xfId="2"/>
    <xf numFmtId="0" fontId="5" fillId="20" borderId="33" xfId="0" applyFont="1" applyFill="1" applyBorder="1" applyAlignment="1">
      <alignment horizontal="left" vertical="center"/>
    </xf>
    <xf numFmtId="0" fontId="5" fillId="20" borderId="9" xfId="0" applyFont="1" applyFill="1" applyBorder="1" applyAlignment="1">
      <alignment horizontal="left" vertical="center"/>
    </xf>
    <xf numFmtId="0" fontId="16" fillId="20" borderId="33" xfId="0" applyFont="1" applyFill="1" applyBorder="1" applyAlignment="1">
      <alignment horizontal="left"/>
    </xf>
    <xf numFmtId="0" fontId="16" fillId="20" borderId="7" xfId="0" applyFont="1" applyFill="1" applyBorder="1" applyAlignment="1">
      <alignment horizontal="left"/>
    </xf>
    <xf numFmtId="0" fontId="16" fillId="20" borderId="20" xfId="0" applyFont="1" applyFill="1" applyBorder="1" applyAlignment="1">
      <alignment horizontal="left"/>
    </xf>
    <xf numFmtId="0" fontId="6" fillId="4" borderId="5" xfId="0" applyFont="1" applyFill="1" applyBorder="1" applyAlignment="1">
      <alignment horizontal="left" vertical="center"/>
    </xf>
    <xf numFmtId="0" fontId="6" fillId="4" borderId="53" xfId="0" applyFont="1" applyFill="1" applyBorder="1" applyAlignment="1">
      <alignment horizontal="left" vertical="center"/>
    </xf>
    <xf numFmtId="0" fontId="5" fillId="4" borderId="53" xfId="0" applyFont="1" applyFill="1" applyBorder="1" applyAlignment="1">
      <alignment horizontal="left" vertical="center"/>
    </xf>
    <xf numFmtId="0" fontId="17" fillId="0" borderId="51" xfId="0" applyFont="1" applyBorder="1" applyProtection="1">
      <protection locked="0"/>
    </xf>
    <xf numFmtId="0" fontId="17" fillId="0" borderId="52" xfId="0" applyFont="1" applyBorder="1" applyProtection="1">
      <protection locked="0"/>
    </xf>
    <xf numFmtId="0" fontId="17" fillId="0" borderId="11" xfId="0" applyFont="1" applyBorder="1" applyAlignment="1" applyProtection="1">
      <alignment horizontal="center"/>
      <protection locked="0"/>
    </xf>
    <xf numFmtId="0" fontId="30" fillId="0" borderId="0" xfId="2" applyFont="1" applyAlignment="1">
      <alignment horizontal="left"/>
    </xf>
    <xf numFmtId="14" fontId="30" fillId="0" borderId="0" xfId="2" applyNumberFormat="1" applyFont="1"/>
    <xf numFmtId="0" fontId="30" fillId="0" borderId="0" xfId="2" applyFont="1"/>
    <xf numFmtId="0" fontId="16" fillId="20" borderId="12" xfId="0" applyFont="1" applyFill="1" applyBorder="1" applyAlignment="1">
      <alignment horizontal="left"/>
    </xf>
    <xf numFmtId="0" fontId="16" fillId="20" borderId="13" xfId="0" applyFont="1" applyFill="1" applyBorder="1" applyAlignment="1">
      <alignment horizontal="left"/>
    </xf>
    <xf numFmtId="0" fontId="16" fillId="20" borderId="15" xfId="0" applyFont="1" applyFill="1" applyBorder="1" applyAlignment="1">
      <alignment horizontal="left"/>
    </xf>
    <xf numFmtId="0" fontId="18" fillId="0" borderId="43" xfId="0" applyFont="1" applyBorder="1" applyAlignment="1">
      <alignment horizontal="center"/>
    </xf>
    <xf numFmtId="0" fontId="18" fillId="0" borderId="31" xfId="0" applyFont="1" applyBorder="1" applyAlignment="1">
      <alignment horizontal="center"/>
    </xf>
    <xf numFmtId="0" fontId="17" fillId="11" borderId="8" xfId="0" applyFont="1" applyFill="1" applyBorder="1" applyAlignment="1">
      <alignment horizontal="center" vertical="center"/>
    </xf>
    <xf numFmtId="0" fontId="17" fillId="11" borderId="1" xfId="0" applyFont="1" applyFill="1" applyBorder="1" applyAlignment="1">
      <alignment horizontal="center" vertical="center"/>
    </xf>
    <xf numFmtId="0" fontId="17" fillId="11" borderId="10" xfId="0" applyFont="1" applyFill="1" applyBorder="1" applyAlignment="1">
      <alignment horizontal="center" vertical="center"/>
    </xf>
    <xf numFmtId="0" fontId="17" fillId="11" borderId="29" xfId="0" applyFont="1" applyFill="1" applyBorder="1" applyAlignment="1">
      <alignment horizontal="center" vertical="center"/>
    </xf>
    <xf numFmtId="0" fontId="24" fillId="12" borderId="10" xfId="0" applyFont="1" applyFill="1" applyBorder="1" applyAlignment="1">
      <alignment horizontal="center" vertical="center" textRotation="90" wrapText="1"/>
    </xf>
    <xf numFmtId="0" fontId="24" fillId="12" borderId="29" xfId="0" applyFont="1" applyFill="1" applyBorder="1" applyAlignment="1">
      <alignment horizontal="center" vertical="center" textRotation="90" wrapText="1"/>
    </xf>
    <xf numFmtId="0" fontId="17" fillId="11" borderId="32" xfId="0" applyFont="1" applyFill="1" applyBorder="1" applyAlignment="1">
      <alignment horizontal="center" vertical="center"/>
    </xf>
    <xf numFmtId="0" fontId="17" fillId="11" borderId="37" xfId="0" applyFont="1" applyFill="1" applyBorder="1" applyAlignment="1">
      <alignment horizontal="center" vertical="center"/>
    </xf>
    <xf numFmtId="0" fontId="30" fillId="21" borderId="55" xfId="2" applyFont="1" applyFill="1" applyBorder="1"/>
    <xf numFmtId="0" fontId="30" fillId="21" borderId="56" xfId="2" applyFont="1" applyFill="1" applyBorder="1"/>
    <xf numFmtId="49" fontId="2" fillId="22" borderId="57" xfId="2" applyNumberFormat="1" applyFont="1" applyFill="1" applyBorder="1"/>
    <xf numFmtId="0" fontId="2" fillId="22" borderId="57" xfId="2" applyFont="1" applyFill="1" applyBorder="1"/>
    <xf numFmtId="49" fontId="2" fillId="22" borderId="58" xfId="2" applyNumberFormat="1" applyFont="1" applyFill="1" applyBorder="1"/>
    <xf numFmtId="49" fontId="2" fillId="23" borderId="57" xfId="2" applyNumberFormat="1" applyFont="1" applyFill="1" applyBorder="1"/>
    <xf numFmtId="0" fontId="2" fillId="23" borderId="57" xfId="2" applyFont="1" applyFill="1" applyBorder="1"/>
    <xf numFmtId="49" fontId="2" fillId="23" borderId="58" xfId="2" applyNumberFormat="1" applyFont="1" applyFill="1" applyBorder="1"/>
    <xf numFmtId="0" fontId="36" fillId="16" borderId="11" xfId="0" applyFont="1" applyFill="1" applyBorder="1" applyAlignment="1">
      <alignment horizontal="left" vertical="center" wrapText="1"/>
    </xf>
    <xf numFmtId="0" fontId="5" fillId="4" borderId="30" xfId="0" applyFont="1" applyFill="1" applyBorder="1" applyAlignment="1">
      <alignment horizontal="left"/>
    </xf>
    <xf numFmtId="0" fontId="5" fillId="4" borderId="28" xfId="0" applyFont="1" applyFill="1" applyBorder="1" applyAlignment="1">
      <alignment horizontal="left"/>
    </xf>
    <xf numFmtId="0" fontId="16" fillId="16" borderId="7" xfId="0" applyFont="1" applyFill="1" applyBorder="1" applyAlignment="1">
      <alignment horizontal="left"/>
    </xf>
    <xf numFmtId="0" fontId="16" fillId="16" borderId="20" xfId="0" applyFont="1" applyFill="1" applyBorder="1" applyAlignment="1">
      <alignment horizontal="left"/>
    </xf>
    <xf numFmtId="0" fontId="37" fillId="24" borderId="29" xfId="0" applyFont="1" applyFill="1" applyBorder="1" applyAlignment="1">
      <alignment horizontal="center" vertical="center" wrapText="1"/>
    </xf>
    <xf numFmtId="0" fontId="37" fillId="24" borderId="11" xfId="0" applyFont="1" applyFill="1" applyBorder="1" applyAlignment="1">
      <alignment horizontal="center" vertical="center" wrapText="1"/>
    </xf>
    <xf numFmtId="0" fontId="38" fillId="24" borderId="3" xfId="0" applyFont="1" applyFill="1" applyBorder="1" applyAlignment="1" applyProtection="1">
      <alignment horizontal="center"/>
      <protection locked="0"/>
    </xf>
    <xf numFmtId="0" fontId="38" fillId="24" borderId="7" xfId="0" applyFont="1" applyFill="1" applyBorder="1" applyAlignment="1" applyProtection="1">
      <alignment horizontal="center"/>
      <protection locked="0"/>
    </xf>
    <xf numFmtId="0" fontId="38" fillId="24" borderId="26" xfId="0" applyFont="1" applyFill="1" applyBorder="1" applyAlignment="1" applyProtection="1">
      <alignment horizontal="center"/>
      <protection locked="0"/>
    </xf>
    <xf numFmtId="0" fontId="38" fillId="24" borderId="20" xfId="0" applyFont="1" applyFill="1" applyBorder="1" applyAlignment="1" applyProtection="1">
      <alignment horizontal="center"/>
      <protection locked="0"/>
    </xf>
    <xf numFmtId="0" fontId="37" fillId="4" borderId="38" xfId="0" applyFont="1" applyFill="1" applyBorder="1" applyAlignment="1">
      <alignment horizontal="center"/>
    </xf>
    <xf numFmtId="0" fontId="37" fillId="4" borderId="21" xfId="0" applyFont="1" applyFill="1" applyBorder="1" applyAlignment="1">
      <alignment horizontal="center"/>
    </xf>
    <xf numFmtId="0" fontId="37" fillId="4" borderId="26" xfId="0" applyFont="1" applyFill="1" applyBorder="1" applyAlignment="1">
      <alignment horizontal="center"/>
    </xf>
    <xf numFmtId="0" fontId="37" fillId="4" borderId="20" xfId="0" applyFont="1" applyFill="1" applyBorder="1" applyAlignment="1">
      <alignment horizontal="center"/>
    </xf>
    <xf numFmtId="0" fontId="5" fillId="4" borderId="48" xfId="0" applyFont="1" applyFill="1" applyBorder="1" applyAlignment="1">
      <alignment horizontal="center" vertical="center"/>
    </xf>
    <xf numFmtId="0" fontId="5" fillId="4" borderId="41" xfId="0" applyFont="1" applyFill="1" applyBorder="1" applyAlignment="1">
      <alignment horizontal="left" vertical="center"/>
    </xf>
    <xf numFmtId="0" fontId="5" fillId="4" borderId="59" xfId="0" applyFont="1" applyFill="1" applyBorder="1" applyAlignment="1">
      <alignment horizontal="center" vertical="center"/>
    </xf>
    <xf numFmtId="0" fontId="4" fillId="5" borderId="62" xfId="0" applyFont="1" applyFill="1" applyBorder="1" applyAlignment="1">
      <alignment horizontal="center" vertical="center" textRotation="90" wrapText="1"/>
    </xf>
    <xf numFmtId="0" fontId="51" fillId="0" borderId="51" xfId="0" applyFont="1" applyBorder="1" applyProtection="1">
      <protection locked="0"/>
    </xf>
    <xf numFmtId="0" fontId="52" fillId="0" borderId="51" xfId="0" applyFont="1" applyBorder="1" applyProtection="1">
      <protection locked="0"/>
    </xf>
    <xf numFmtId="0" fontId="17" fillId="11" borderId="48" xfId="0" applyFont="1" applyFill="1" applyBorder="1" applyAlignment="1">
      <alignment horizontal="center"/>
    </xf>
    <xf numFmtId="0" fontId="17" fillId="11" borderId="36" xfId="0" applyFont="1" applyFill="1" applyBorder="1" applyAlignment="1">
      <alignment horizontal="center"/>
    </xf>
    <xf numFmtId="0" fontId="17" fillId="11" borderId="34" xfId="0" applyFont="1" applyFill="1" applyBorder="1" applyAlignment="1">
      <alignment horizontal="center"/>
    </xf>
    <xf numFmtId="0" fontId="0" fillId="26" borderId="1" xfId="0" applyFill="1" applyBorder="1" applyAlignment="1">
      <alignment horizontal="left" vertical="center"/>
    </xf>
    <xf numFmtId="0" fontId="17" fillId="26" borderId="1" xfId="0" applyFont="1" applyFill="1" applyBorder="1"/>
    <xf numFmtId="0" fontId="24" fillId="12" borderId="60" xfId="0" applyFont="1" applyFill="1" applyBorder="1" applyAlignment="1">
      <alignment horizontal="center" vertical="center" textRotation="90" wrapText="1"/>
    </xf>
    <xf numFmtId="0" fontId="17" fillId="26" borderId="8" xfId="0" applyFont="1" applyFill="1" applyBorder="1"/>
    <xf numFmtId="0" fontId="17" fillId="26" borderId="9" xfId="0" applyFont="1" applyFill="1" applyBorder="1"/>
    <xf numFmtId="0" fontId="17" fillId="26" borderId="10" xfId="0" applyFont="1" applyFill="1" applyBorder="1"/>
    <xf numFmtId="0" fontId="17" fillId="26" borderId="29" xfId="0" applyFont="1" applyFill="1" applyBorder="1"/>
    <xf numFmtId="0" fontId="17" fillId="26" borderId="11" xfId="0" applyFont="1" applyFill="1" applyBorder="1"/>
    <xf numFmtId="0" fontId="0" fillId="26" borderId="3" xfId="0" applyFill="1" applyBorder="1" applyAlignment="1">
      <alignment horizontal="left" vertical="center"/>
    </xf>
    <xf numFmtId="0" fontId="24" fillId="25" borderId="29" xfId="0" applyFont="1" applyFill="1" applyBorder="1" applyAlignment="1">
      <alignment horizontal="center" vertical="center"/>
    </xf>
    <xf numFmtId="0" fontId="24" fillId="25" borderId="11" xfId="0" applyFont="1" applyFill="1" applyBorder="1" applyAlignment="1">
      <alignment horizontal="center" vertical="center"/>
    </xf>
    <xf numFmtId="0" fontId="0" fillId="26" borderId="3" xfId="0" applyFill="1" applyBorder="1" applyAlignment="1">
      <alignment horizontal="center" vertical="center"/>
    </xf>
    <xf numFmtId="0" fontId="17" fillId="26" borderId="3" xfId="0" applyFont="1" applyFill="1" applyBorder="1"/>
    <xf numFmtId="0" fontId="17" fillId="26" borderId="7" xfId="0" applyFont="1" applyFill="1" applyBorder="1"/>
    <xf numFmtId="0" fontId="0" fillId="30" borderId="32" xfId="0" applyFill="1" applyBorder="1" applyAlignment="1">
      <alignment horizontal="left" vertical="center"/>
    </xf>
    <xf numFmtId="0" fontId="0" fillId="30" borderId="37" xfId="0" applyFill="1" applyBorder="1" applyAlignment="1">
      <alignment horizontal="left" vertical="center"/>
    </xf>
    <xf numFmtId="0" fontId="0" fillId="30" borderId="33" xfId="0" applyFill="1" applyBorder="1" applyAlignment="1">
      <alignment horizontal="left" vertical="center"/>
    </xf>
    <xf numFmtId="0" fontId="0" fillId="30" borderId="8" xfId="0" applyFill="1" applyBorder="1" applyAlignment="1">
      <alignment horizontal="left" vertical="center"/>
    </xf>
    <xf numFmtId="0" fontId="0" fillId="30" borderId="1" xfId="0" applyFill="1" applyBorder="1" applyAlignment="1">
      <alignment horizontal="left" vertical="center"/>
    </xf>
    <xf numFmtId="0" fontId="0" fillId="30" borderId="9" xfId="0" applyFill="1" applyBorder="1" applyAlignment="1">
      <alignment horizontal="left" vertical="center"/>
    </xf>
    <xf numFmtId="0" fontId="0" fillId="30" borderId="29" xfId="0" applyFill="1" applyBorder="1" applyAlignment="1">
      <alignment horizontal="left" vertical="center"/>
    </xf>
    <xf numFmtId="0" fontId="0" fillId="30" borderId="11" xfId="0" applyFill="1" applyBorder="1" applyAlignment="1">
      <alignment horizontal="left" vertical="center"/>
    </xf>
    <xf numFmtId="0" fontId="24" fillId="25" borderId="10" xfId="0" applyFont="1" applyFill="1" applyBorder="1" applyAlignment="1">
      <alignment horizontal="center" vertical="center" wrapText="1"/>
    </xf>
    <xf numFmtId="166" fontId="17" fillId="26" borderId="9" xfId="0" applyNumberFormat="1" applyFont="1" applyFill="1" applyBorder="1"/>
    <xf numFmtId="166" fontId="17" fillId="26" borderId="11" xfId="0" applyNumberFormat="1" applyFont="1" applyFill="1" applyBorder="1"/>
    <xf numFmtId="0" fontId="24" fillId="25" borderId="29" xfId="0" applyFont="1" applyFill="1" applyBorder="1" applyAlignment="1">
      <alignment horizontal="center" vertical="center" wrapText="1"/>
    </xf>
    <xf numFmtId="0" fontId="7" fillId="26" borderId="7" xfId="0" applyFont="1" applyFill="1" applyBorder="1" applyAlignment="1">
      <alignment horizontal="left" vertical="center"/>
    </xf>
    <xf numFmtId="0" fontId="54" fillId="16" borderId="7" xfId="43" applyFill="1" applyBorder="1" applyAlignment="1" applyProtection="1">
      <alignment horizontal="left"/>
    </xf>
    <xf numFmtId="0" fontId="7" fillId="26" borderId="1" xfId="0" applyFont="1" applyFill="1" applyBorder="1" applyAlignment="1">
      <alignment horizontal="left" vertical="center"/>
    </xf>
    <xf numFmtId="0" fontId="7" fillId="26" borderId="9" xfId="0" applyFont="1" applyFill="1" applyBorder="1" applyAlignment="1">
      <alignment horizontal="left" vertical="center"/>
    </xf>
    <xf numFmtId="0" fontId="26" fillId="30" borderId="46" xfId="0" applyFont="1" applyFill="1" applyBorder="1" applyAlignment="1">
      <alignment vertical="center" wrapText="1"/>
    </xf>
    <xf numFmtId="0" fontId="26" fillId="30" borderId="32" xfId="0" applyFont="1" applyFill="1" applyBorder="1" applyAlignment="1">
      <alignment vertical="center" wrapText="1"/>
    </xf>
    <xf numFmtId="0" fontId="24" fillId="25" borderId="61" xfId="0" applyFont="1" applyFill="1" applyBorder="1" applyAlignment="1">
      <alignment horizontal="center" vertical="center" wrapText="1"/>
    </xf>
    <xf numFmtId="0" fontId="0" fillId="30" borderId="44" xfId="0" applyFill="1" applyBorder="1" applyAlignment="1">
      <alignment horizontal="left" vertical="center"/>
    </xf>
    <xf numFmtId="0" fontId="0" fillId="30" borderId="2" xfId="0" applyFill="1" applyBorder="1" applyAlignment="1">
      <alignment horizontal="left" vertical="center"/>
    </xf>
    <xf numFmtId="0" fontId="17" fillId="26" borderId="2" xfId="0" applyFont="1" applyFill="1" applyBorder="1"/>
    <xf numFmtId="0" fontId="17" fillId="26" borderId="61" xfId="0" applyFont="1" applyFill="1" applyBorder="1"/>
    <xf numFmtId="0" fontId="6" fillId="4" borderId="40" xfId="0" applyFont="1" applyFill="1" applyBorder="1"/>
    <xf numFmtId="0" fontId="6" fillId="4" borderId="46" xfId="0" applyFont="1" applyFill="1" applyBorder="1"/>
    <xf numFmtId="0" fontId="6" fillId="4" borderId="40" xfId="0" applyFont="1" applyFill="1" applyBorder="1" applyAlignment="1">
      <alignment horizontal="left"/>
    </xf>
    <xf numFmtId="0" fontId="6" fillId="4" borderId="46" xfId="0" applyFont="1" applyFill="1" applyBorder="1" applyAlignment="1">
      <alignment horizontal="left"/>
    </xf>
    <xf numFmtId="0" fontId="5" fillId="4" borderId="45" xfId="0" applyFont="1" applyFill="1" applyBorder="1" applyAlignment="1">
      <alignment horizontal="left"/>
    </xf>
    <xf numFmtId="0" fontId="6" fillId="4" borderId="26" xfId="0" applyFont="1" applyFill="1" applyBorder="1" applyAlignment="1">
      <alignment horizontal="left"/>
    </xf>
    <xf numFmtId="0" fontId="54" fillId="26" borderId="2" xfId="43" applyFill="1" applyBorder="1" applyAlignment="1" applyProtection="1"/>
    <xf numFmtId="0" fontId="46" fillId="26" borderId="1" xfId="43" applyFont="1" applyFill="1" applyBorder="1" applyAlignment="1" applyProtection="1"/>
    <xf numFmtId="0" fontId="46" fillId="26" borderId="3" xfId="43" applyFont="1" applyFill="1" applyBorder="1" applyAlignment="1" applyProtection="1">
      <alignment horizontal="left" vertical="center"/>
    </xf>
    <xf numFmtId="0" fontId="17" fillId="11" borderId="36" xfId="0" applyFont="1" applyFill="1" applyBorder="1" applyAlignment="1">
      <alignment horizontal="center" vertical="center"/>
    </xf>
    <xf numFmtId="0" fontId="17" fillId="0" borderId="6" xfId="0" applyFont="1" applyBorder="1" applyProtection="1">
      <protection locked="0"/>
    </xf>
    <xf numFmtId="0" fontId="17" fillId="0" borderId="3" xfId="0" applyFont="1" applyBorder="1" applyProtection="1">
      <protection locked="0"/>
    </xf>
    <xf numFmtId="14" fontId="17" fillId="0" borderId="3" xfId="0" applyNumberFormat="1" applyFont="1" applyBorder="1" applyAlignment="1" applyProtection="1">
      <alignment horizontal="center"/>
      <protection locked="0"/>
    </xf>
    <xf numFmtId="14" fontId="17" fillId="0" borderId="1" xfId="0" applyNumberFormat="1" applyFont="1" applyBorder="1" applyAlignment="1" applyProtection="1">
      <alignment horizontal="center"/>
      <protection locked="0"/>
    </xf>
    <xf numFmtId="0" fontId="17" fillId="0" borderId="32" xfId="0" applyFont="1" applyBorder="1" applyAlignment="1" applyProtection="1">
      <alignment horizontal="center"/>
      <protection locked="0"/>
    </xf>
    <xf numFmtId="0" fontId="17" fillId="0" borderId="33" xfId="0" applyFont="1" applyBorder="1" applyAlignment="1" applyProtection="1">
      <alignment horizontal="center"/>
      <protection locked="0"/>
    </xf>
    <xf numFmtId="0" fontId="17" fillId="0" borderId="43" xfId="0" applyFont="1" applyBorder="1" applyAlignment="1" applyProtection="1">
      <alignment horizontal="left"/>
      <protection locked="0"/>
    </xf>
    <xf numFmtId="0" fontId="17" fillId="0" borderId="4" xfId="0" applyFont="1" applyBorder="1" applyAlignment="1" applyProtection="1">
      <alignment horizontal="left"/>
      <protection locked="0"/>
    </xf>
    <xf numFmtId="0" fontId="17" fillId="0" borderId="6" xfId="0" applyFont="1" applyBorder="1" applyAlignment="1" applyProtection="1">
      <alignment horizontal="center"/>
      <protection locked="0"/>
    </xf>
    <xf numFmtId="0" fontId="5" fillId="4" borderId="32" xfId="0" applyFont="1" applyFill="1" applyBorder="1" applyAlignment="1">
      <alignment horizontal="left" vertical="center"/>
    </xf>
    <xf numFmtId="0" fontId="5" fillId="4" borderId="10" xfId="0" applyFont="1" applyFill="1" applyBorder="1" applyAlignment="1">
      <alignment horizontal="left" vertical="center"/>
    </xf>
    <xf numFmtId="0" fontId="0" fillId="0" borderId="19" xfId="0" applyBorder="1"/>
    <xf numFmtId="0" fontId="5" fillId="4" borderId="15" xfId="0" applyFont="1" applyFill="1" applyBorder="1" applyAlignment="1">
      <alignment horizontal="left" vertical="center"/>
    </xf>
    <xf numFmtId="14" fontId="5" fillId="4" borderId="11" xfId="0" applyNumberFormat="1" applyFont="1" applyFill="1" applyBorder="1" applyAlignment="1">
      <alignment horizontal="center" vertical="center"/>
    </xf>
    <xf numFmtId="0" fontId="17" fillId="0" borderId="67" xfId="0" applyFont="1" applyBorder="1" applyProtection="1">
      <protection locked="0"/>
    </xf>
    <xf numFmtId="0" fontId="20" fillId="5" borderId="54" xfId="0" applyFont="1" applyFill="1" applyBorder="1" applyAlignment="1">
      <alignment horizontal="center" vertical="center" wrapText="1"/>
    </xf>
    <xf numFmtId="0" fontId="56" fillId="0" borderId="51" xfId="0" applyFont="1" applyBorder="1" applyProtection="1">
      <protection locked="0"/>
    </xf>
    <xf numFmtId="0" fontId="57" fillId="0" borderId="51" xfId="0" applyFont="1" applyBorder="1" applyProtection="1">
      <protection locked="0"/>
    </xf>
    <xf numFmtId="0" fontId="13" fillId="8" borderId="6" xfId="0" applyFont="1" applyFill="1" applyBorder="1" applyAlignment="1">
      <alignment horizontal="center" vertical="center"/>
    </xf>
    <xf numFmtId="0" fontId="13" fillId="8" borderId="3" xfId="0" applyFont="1" applyFill="1" applyBorder="1" applyAlignment="1">
      <alignment vertical="center"/>
    </xf>
    <xf numFmtId="0" fontId="0" fillId="0" borderId="23" xfId="0" applyBorder="1" applyAlignment="1">
      <alignment vertical="center"/>
    </xf>
    <xf numFmtId="0" fontId="0" fillId="11" borderId="68" xfId="0" applyFill="1" applyBorder="1" applyAlignment="1">
      <alignment horizontal="center" vertical="center"/>
    </xf>
    <xf numFmtId="0" fontId="0" fillId="0" borderId="23" xfId="0" applyBorder="1" applyAlignment="1">
      <alignment horizontal="center" vertical="center"/>
    </xf>
    <xf numFmtId="0" fontId="4" fillId="5" borderId="69" xfId="0" applyFont="1" applyFill="1" applyBorder="1" applyAlignment="1">
      <alignment horizontal="center" vertical="center" textRotation="90" wrapText="1"/>
    </xf>
    <xf numFmtId="0" fontId="17" fillId="0" borderId="37" xfId="0" applyFont="1" applyBorder="1" applyAlignment="1" applyProtection="1">
      <alignment horizontal="center"/>
      <protection locked="0"/>
    </xf>
    <xf numFmtId="0" fontId="17" fillId="0" borderId="46" xfId="0" applyFont="1" applyBorder="1" applyAlignment="1" applyProtection="1">
      <alignment horizontal="center"/>
      <protection locked="0"/>
    </xf>
    <xf numFmtId="0" fontId="17" fillId="0" borderId="29" xfId="0" applyFont="1" applyBorder="1" applyAlignment="1" applyProtection="1">
      <alignment horizontal="center"/>
      <protection locked="0"/>
    </xf>
    <xf numFmtId="0" fontId="17" fillId="0" borderId="10" xfId="0" applyFont="1" applyBorder="1" applyProtection="1">
      <protection locked="0"/>
    </xf>
    <xf numFmtId="0" fontId="17" fillId="0" borderId="29" xfId="0" applyFont="1" applyBorder="1" applyProtection="1">
      <protection locked="0"/>
    </xf>
    <xf numFmtId="14" fontId="17" fillId="0" borderId="29" xfId="0" applyNumberFormat="1" applyFont="1" applyBorder="1" applyAlignment="1" applyProtection="1">
      <alignment horizontal="center"/>
      <protection locked="0"/>
    </xf>
    <xf numFmtId="0" fontId="17" fillId="0" borderId="70" xfId="0" applyFont="1" applyBorder="1" applyAlignment="1" applyProtection="1">
      <alignment horizontal="left"/>
      <protection locked="0"/>
    </xf>
    <xf numFmtId="0" fontId="5" fillId="4" borderId="71" xfId="0" applyFont="1" applyFill="1" applyBorder="1" applyAlignment="1">
      <alignment horizontal="left" vertical="center"/>
    </xf>
    <xf numFmtId="0" fontId="4" fillId="5" borderId="17" xfId="0" applyFont="1" applyFill="1" applyBorder="1" applyAlignment="1">
      <alignment horizontal="center" vertical="center" textRotation="90" wrapText="1"/>
    </xf>
    <xf numFmtId="0" fontId="5" fillId="4" borderId="12" xfId="0" applyFont="1" applyFill="1" applyBorder="1" applyAlignment="1">
      <alignment horizontal="center" vertical="center"/>
    </xf>
    <xf numFmtId="0" fontId="5" fillId="4" borderId="13" xfId="0" applyFont="1" applyFill="1" applyBorder="1" applyAlignment="1">
      <alignment horizontal="center" vertical="center"/>
    </xf>
    <xf numFmtId="0" fontId="5" fillId="4" borderId="15" xfId="0" applyFont="1" applyFill="1" applyBorder="1" applyAlignment="1">
      <alignment horizontal="center" vertical="center"/>
    </xf>
    <xf numFmtId="0" fontId="5" fillId="4" borderId="70" xfId="0" applyFont="1" applyFill="1" applyBorder="1" applyAlignment="1">
      <alignment horizontal="left" vertical="center"/>
    </xf>
    <xf numFmtId="0" fontId="4" fillId="5" borderId="74" xfId="0" applyFont="1" applyFill="1" applyBorder="1" applyAlignment="1">
      <alignment vertical="center" wrapText="1"/>
    </xf>
    <xf numFmtId="0" fontId="4" fillId="5" borderId="75" xfId="0" applyFont="1" applyFill="1" applyBorder="1" applyAlignment="1">
      <alignment horizontal="center" textRotation="90"/>
    </xf>
    <xf numFmtId="0" fontId="5" fillId="4" borderId="32" xfId="0" applyFont="1" applyFill="1" applyBorder="1" applyAlignment="1">
      <alignment horizontal="left" vertical="center" wrapText="1"/>
    </xf>
    <xf numFmtId="0" fontId="5" fillId="4" borderId="8" xfId="0" applyFont="1" applyFill="1" applyBorder="1" applyAlignment="1">
      <alignment horizontal="left" vertical="center" wrapText="1"/>
    </xf>
    <xf numFmtId="0" fontId="5" fillId="4" borderId="4" xfId="0" applyFont="1" applyFill="1" applyBorder="1" applyAlignment="1">
      <alignment horizontal="center" vertical="center"/>
    </xf>
    <xf numFmtId="0" fontId="58" fillId="31" borderId="36" xfId="0" applyFont="1" applyFill="1" applyBorder="1" applyAlignment="1">
      <alignment horizontal="center" vertical="center" wrapText="1"/>
    </xf>
    <xf numFmtId="0" fontId="4" fillId="5" borderId="54" xfId="0" applyFont="1" applyFill="1" applyBorder="1" applyAlignment="1">
      <alignment horizontal="center" vertical="center" wrapText="1"/>
    </xf>
    <xf numFmtId="0" fontId="4" fillId="5" borderId="46" xfId="0" applyFont="1" applyFill="1" applyBorder="1" applyAlignment="1">
      <alignment horizontal="left" vertical="center" wrapText="1"/>
    </xf>
    <xf numFmtId="0" fontId="4" fillId="5" borderId="60" xfId="0" applyFont="1" applyFill="1" applyBorder="1" applyAlignment="1">
      <alignment horizontal="center" vertical="center" textRotation="90" wrapText="1"/>
    </xf>
    <xf numFmtId="0" fontId="4" fillId="5" borderId="62" xfId="0" applyFont="1" applyFill="1" applyBorder="1" applyAlignment="1">
      <alignment vertical="center" wrapText="1"/>
    </xf>
    <xf numFmtId="0" fontId="4" fillId="5" borderId="38" xfId="0" applyFont="1" applyFill="1" applyBorder="1" applyAlignment="1">
      <alignment vertical="center" wrapText="1"/>
    </xf>
    <xf numFmtId="0" fontId="4" fillId="5" borderId="38" xfId="0" applyFont="1" applyFill="1" applyBorder="1" applyAlignment="1">
      <alignment horizontal="center" vertical="center" wrapText="1"/>
    </xf>
    <xf numFmtId="0" fontId="37" fillId="24" borderId="19" xfId="0" applyFont="1" applyFill="1" applyBorder="1" applyAlignment="1">
      <alignment horizontal="center" vertical="center" textRotation="90" wrapText="1"/>
    </xf>
    <xf numFmtId="0" fontId="37" fillId="24" borderId="21" xfId="0" applyFont="1" applyFill="1" applyBorder="1" applyAlignment="1">
      <alignment horizontal="center" vertical="center" textRotation="90" wrapText="1"/>
    </xf>
    <xf numFmtId="14" fontId="59" fillId="25" borderId="33" xfId="0" applyNumberFormat="1" applyFont="1" applyFill="1" applyBorder="1" applyAlignment="1">
      <alignment horizontal="center" vertical="center"/>
    </xf>
    <xf numFmtId="14" fontId="59" fillId="25" borderId="32" xfId="0" applyNumberFormat="1" applyFont="1" applyFill="1" applyBorder="1" applyAlignment="1">
      <alignment horizontal="center" vertical="center"/>
    </xf>
    <xf numFmtId="14" fontId="59" fillId="25" borderId="8" xfId="0" applyNumberFormat="1" applyFont="1" applyFill="1" applyBorder="1" applyAlignment="1">
      <alignment horizontal="center" vertical="center"/>
    </xf>
    <xf numFmtId="14" fontId="59" fillId="25" borderId="9" xfId="0" applyNumberFormat="1" applyFont="1" applyFill="1" applyBorder="1" applyAlignment="1">
      <alignment horizontal="center" vertical="center"/>
    </xf>
    <xf numFmtId="14" fontId="59" fillId="25" borderId="10" xfId="0" applyNumberFormat="1" applyFont="1" applyFill="1" applyBorder="1" applyAlignment="1">
      <alignment horizontal="center" vertical="center"/>
    </xf>
    <xf numFmtId="14" fontId="59" fillId="25" borderId="11" xfId="0" applyNumberFormat="1" applyFont="1" applyFill="1" applyBorder="1" applyAlignment="1">
      <alignment horizontal="center" vertical="center"/>
    </xf>
    <xf numFmtId="14" fontId="51" fillId="24" borderId="35" xfId="0" applyNumberFormat="1" applyFont="1" applyFill="1" applyBorder="1" applyAlignment="1" applyProtection="1">
      <alignment horizontal="center"/>
      <protection locked="0"/>
    </xf>
    <xf numFmtId="14" fontId="51" fillId="24" borderId="11" xfId="0" applyNumberFormat="1" applyFont="1" applyFill="1" applyBorder="1" applyAlignment="1" applyProtection="1">
      <alignment horizontal="center"/>
      <protection locked="0"/>
    </xf>
    <xf numFmtId="0" fontId="17" fillId="0" borderId="48" xfId="0" applyFont="1" applyBorder="1" applyAlignment="1" applyProtection="1">
      <alignment horizontal="center"/>
      <protection locked="0"/>
    </xf>
    <xf numFmtId="0" fontId="17" fillId="0" borderId="36" xfId="0" applyFont="1" applyBorder="1" applyAlignment="1" applyProtection="1">
      <alignment horizontal="center"/>
      <protection locked="0"/>
    </xf>
    <xf numFmtId="0" fontId="17" fillId="0" borderId="34" xfId="0" applyFont="1" applyBorder="1" applyAlignment="1" applyProtection="1">
      <alignment horizontal="center"/>
      <protection locked="0"/>
    </xf>
    <xf numFmtId="14" fontId="51" fillId="24" borderId="32" xfId="0" applyNumberFormat="1" applyFont="1" applyFill="1" applyBorder="1" applyAlignment="1" applyProtection="1">
      <alignment horizontal="center"/>
      <protection locked="0"/>
    </xf>
    <xf numFmtId="14" fontId="51" fillId="24" borderId="6" xfId="0" applyNumberFormat="1" applyFont="1" applyFill="1" applyBorder="1" applyAlignment="1" applyProtection="1">
      <alignment horizontal="center"/>
      <protection locked="0"/>
    </xf>
    <xf numFmtId="14" fontId="51" fillId="24" borderId="10" xfId="0" applyNumberFormat="1" applyFont="1" applyFill="1" applyBorder="1" applyAlignment="1" applyProtection="1">
      <alignment horizontal="center"/>
      <protection locked="0"/>
    </xf>
    <xf numFmtId="0" fontId="18" fillId="0" borderId="70" xfId="0" applyFont="1" applyBorder="1" applyAlignment="1">
      <alignment horizontal="center"/>
    </xf>
    <xf numFmtId="0" fontId="18" fillId="0" borderId="15" xfId="0" applyFont="1" applyBorder="1" applyAlignment="1">
      <alignment horizontal="center"/>
    </xf>
    <xf numFmtId="0" fontId="0" fillId="0" borderId="23" xfId="0" applyBorder="1" applyAlignment="1">
      <alignment horizontal="center"/>
    </xf>
    <xf numFmtId="0" fontId="13" fillId="8" borderId="3" xfId="0" applyFont="1" applyFill="1" applyBorder="1" applyAlignment="1">
      <alignment horizontal="center" vertical="center"/>
    </xf>
    <xf numFmtId="0" fontId="13" fillId="8" borderId="29" xfId="0" applyFont="1" applyFill="1" applyBorder="1" applyAlignment="1">
      <alignment horizontal="center" vertical="center"/>
    </xf>
    <xf numFmtId="0" fontId="20" fillId="24" borderId="32" xfId="0" applyFont="1" applyFill="1" applyBorder="1" applyAlignment="1">
      <alignment horizontal="center" vertical="center"/>
    </xf>
    <xf numFmtId="0" fontId="20" fillId="24" borderId="44" xfId="0" applyFont="1" applyFill="1" applyBorder="1" applyAlignment="1">
      <alignment horizontal="center" vertical="center"/>
    </xf>
    <xf numFmtId="0" fontId="20" fillId="24" borderId="37" xfId="0" applyFont="1" applyFill="1" applyBorder="1" applyAlignment="1">
      <alignment horizontal="center" vertical="center"/>
    </xf>
    <xf numFmtId="0" fontId="20" fillId="24" borderId="33" xfId="0" applyFont="1" applyFill="1" applyBorder="1" applyAlignment="1">
      <alignment horizontal="center" vertical="center"/>
    </xf>
    <xf numFmtId="0" fontId="28" fillId="11" borderId="49" xfId="0" applyFont="1" applyFill="1" applyBorder="1" applyAlignment="1">
      <alignment horizontal="left" vertical="center" wrapText="1"/>
    </xf>
    <xf numFmtId="0" fontId="28" fillId="11" borderId="50" xfId="0" applyFont="1" applyFill="1" applyBorder="1" applyAlignment="1">
      <alignment horizontal="left" vertical="center" wrapText="1"/>
    </xf>
    <xf numFmtId="0" fontId="28" fillId="11" borderId="19" xfId="0" applyFont="1" applyFill="1" applyBorder="1" applyAlignment="1">
      <alignment horizontal="left" vertical="center" wrapText="1"/>
    </xf>
    <xf numFmtId="0" fontId="28" fillId="11" borderId="0" xfId="0" applyFont="1" applyFill="1" applyAlignment="1">
      <alignment horizontal="left" vertical="center" wrapText="1"/>
    </xf>
    <xf numFmtId="0" fontId="9" fillId="18" borderId="4" xfId="0" applyFont="1" applyFill="1" applyBorder="1" applyAlignment="1">
      <alignment horizontal="center" vertical="center" wrapText="1"/>
    </xf>
    <xf numFmtId="0" fontId="9" fillId="18" borderId="16" xfId="0" applyFont="1" applyFill="1" applyBorder="1" applyAlignment="1">
      <alignment horizontal="center" vertical="center" wrapText="1"/>
    </xf>
    <xf numFmtId="0" fontId="31" fillId="19" borderId="4" xfId="0" applyFont="1" applyFill="1" applyBorder="1" applyAlignment="1">
      <alignment horizontal="center" vertical="center" wrapText="1"/>
    </xf>
    <xf numFmtId="0" fontId="31" fillId="19" borderId="16" xfId="0" applyFont="1" applyFill="1" applyBorder="1" applyAlignment="1">
      <alignment horizontal="center" vertical="center" wrapText="1"/>
    </xf>
    <xf numFmtId="0" fontId="31" fillId="19" borderId="5" xfId="0" applyFont="1" applyFill="1" applyBorder="1" applyAlignment="1">
      <alignment horizontal="center" vertical="center"/>
    </xf>
    <xf numFmtId="0" fontId="28" fillId="11" borderId="22" xfId="0" applyFont="1" applyFill="1" applyBorder="1" applyAlignment="1">
      <alignment horizontal="center" vertical="center" wrapText="1"/>
    </xf>
    <xf numFmtId="0" fontId="28" fillId="11" borderId="23" xfId="0" applyFont="1" applyFill="1" applyBorder="1" applyAlignment="1">
      <alignment horizontal="center" vertical="center" wrapText="1"/>
    </xf>
    <xf numFmtId="0" fontId="28" fillId="11" borderId="19" xfId="0" applyFont="1" applyFill="1" applyBorder="1" applyAlignment="1">
      <alignment horizontal="center" vertical="center" wrapText="1"/>
    </xf>
    <xf numFmtId="0" fontId="28" fillId="11" borderId="0" xfId="0" applyFont="1" applyFill="1" applyAlignment="1">
      <alignment horizontal="center" vertical="center" wrapText="1"/>
    </xf>
    <xf numFmtId="0" fontId="58" fillId="31" borderId="47" xfId="0" applyFont="1" applyFill="1" applyBorder="1" applyAlignment="1">
      <alignment horizontal="center" vertical="center" wrapText="1"/>
    </xf>
    <xf numFmtId="0" fontId="58" fillId="31" borderId="35" xfId="0" applyFont="1" applyFill="1" applyBorder="1" applyAlignment="1">
      <alignment horizontal="center" vertical="center" wrapText="1"/>
    </xf>
    <xf numFmtId="0" fontId="58" fillId="31" borderId="59" xfId="0" applyFont="1" applyFill="1" applyBorder="1" applyAlignment="1">
      <alignment horizontal="center" vertical="center" wrapText="1"/>
    </xf>
    <xf numFmtId="0" fontId="58" fillId="31" borderId="60"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5" borderId="18" xfId="0" applyFont="1" applyFill="1" applyBorder="1" applyAlignment="1">
      <alignment horizontal="center" vertical="center" wrapText="1"/>
    </xf>
    <xf numFmtId="0" fontId="20" fillId="5" borderId="17" xfId="0" applyFont="1" applyFill="1" applyBorder="1" applyAlignment="1">
      <alignment horizontal="center" vertical="center" wrapText="1"/>
    </xf>
    <xf numFmtId="0" fontId="20" fillId="5" borderId="28" xfId="0" applyFont="1" applyFill="1" applyBorder="1" applyAlignment="1">
      <alignment horizontal="center" vertical="center" wrapText="1"/>
    </xf>
    <xf numFmtId="0" fontId="20" fillId="5" borderId="54" xfId="0" applyFont="1" applyFill="1" applyBorder="1" applyAlignment="1">
      <alignment horizontal="center" vertical="center" wrapText="1"/>
    </xf>
    <xf numFmtId="0" fontId="20" fillId="5" borderId="72" xfId="0" applyFont="1" applyFill="1" applyBorder="1" applyAlignment="1">
      <alignment horizontal="center" vertical="center" wrapText="1"/>
    </xf>
    <xf numFmtId="0" fontId="20" fillId="5" borderId="73" xfId="0" applyFont="1" applyFill="1" applyBorder="1" applyAlignment="1">
      <alignment horizontal="center" vertical="center" wrapText="1"/>
    </xf>
    <xf numFmtId="0" fontId="20" fillId="5" borderId="54" xfId="0" applyFont="1" applyFill="1" applyBorder="1" applyAlignment="1">
      <alignment horizontal="center" vertical="center"/>
    </xf>
    <xf numFmtId="0" fontId="20" fillId="5" borderId="72" xfId="0" applyFont="1" applyFill="1" applyBorder="1" applyAlignment="1">
      <alignment horizontal="center" vertical="center"/>
    </xf>
    <xf numFmtId="0" fontId="20" fillId="5" borderId="22" xfId="0" applyFont="1" applyFill="1" applyBorder="1" applyAlignment="1">
      <alignment horizontal="center" vertical="center" wrapText="1"/>
    </xf>
    <xf numFmtId="0" fontId="20" fillId="5" borderId="23" xfId="0" applyFont="1" applyFill="1" applyBorder="1" applyAlignment="1">
      <alignment horizontal="center" vertical="center" wrapText="1"/>
    </xf>
    <xf numFmtId="0" fontId="20" fillId="5" borderId="27" xfId="0" applyFont="1" applyFill="1" applyBorder="1" applyAlignment="1">
      <alignment horizontal="center" vertical="center" wrapText="1"/>
    </xf>
    <xf numFmtId="0" fontId="5" fillId="0" borderId="22" xfId="0" applyFont="1" applyBorder="1" applyAlignment="1">
      <alignment horizontal="center" vertical="center"/>
    </xf>
    <xf numFmtId="0" fontId="5" fillId="0" borderId="24" xfId="0" applyFont="1" applyBorder="1" applyAlignment="1">
      <alignment horizontal="center" vertical="center"/>
    </xf>
    <xf numFmtId="0" fontId="4" fillId="5" borderId="4"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22" fillId="2" borderId="1" xfId="0" applyFont="1" applyFill="1" applyBorder="1" applyAlignment="1">
      <alignment horizontal="center" vertical="center" wrapText="1"/>
    </xf>
    <xf numFmtId="44" fontId="12" fillId="15" borderId="1" xfId="1" applyFont="1" applyFill="1" applyBorder="1" applyAlignment="1">
      <alignment horizontal="center" vertical="center" wrapText="1"/>
    </xf>
    <xf numFmtId="0" fontId="27" fillId="17" borderId="4" xfId="0" applyFont="1" applyFill="1" applyBorder="1" applyAlignment="1">
      <alignment horizontal="left" vertical="center"/>
    </xf>
    <xf numFmtId="0" fontId="27" fillId="17" borderId="16" xfId="0" applyFont="1" applyFill="1" applyBorder="1" applyAlignment="1">
      <alignment horizontal="left" vertical="center"/>
    </xf>
    <xf numFmtId="0" fontId="27" fillId="17" borderId="5" xfId="0" applyFont="1" applyFill="1" applyBorder="1" applyAlignment="1">
      <alignment horizontal="left" vertical="center"/>
    </xf>
  </cellXfs>
  <cellStyles count="44">
    <cellStyle name="Ausgabe 2" xfId="4" xr:uid="{00000000-0005-0000-0000-000000000000}"/>
    <cellStyle name="Ausgabe 2 2" xfId="5" xr:uid="{00000000-0005-0000-0000-000001000000}"/>
    <cellStyle name="Ausgabe 3" xfId="6" xr:uid="{00000000-0005-0000-0000-000002000000}"/>
    <cellStyle name="Berechnung 2" xfId="7" xr:uid="{00000000-0005-0000-0000-000003000000}"/>
    <cellStyle name="Berechnung 2 2" xfId="8" xr:uid="{00000000-0005-0000-0000-000004000000}"/>
    <cellStyle name="Berechnung 3" xfId="9" xr:uid="{00000000-0005-0000-0000-000005000000}"/>
    <cellStyle name="Eingabe 2" xfId="10" xr:uid="{00000000-0005-0000-0000-000006000000}"/>
    <cellStyle name="Eingabe 2 2" xfId="11" xr:uid="{00000000-0005-0000-0000-000007000000}"/>
    <cellStyle name="Eingabe 3" xfId="12" xr:uid="{00000000-0005-0000-0000-000008000000}"/>
    <cellStyle name="Ergebnis 1" xfId="13" xr:uid="{00000000-0005-0000-0000-000009000000}"/>
    <cellStyle name="Ergebnis 2" xfId="14" xr:uid="{00000000-0005-0000-0000-00000A000000}"/>
    <cellStyle name="Ergebnis 2 2" xfId="15" xr:uid="{00000000-0005-0000-0000-00000B000000}"/>
    <cellStyle name="Erklärender Text 2" xfId="16" xr:uid="{00000000-0005-0000-0000-00000C000000}"/>
    <cellStyle name="Erklärender Text 3" xfId="17" xr:uid="{00000000-0005-0000-0000-00000D000000}"/>
    <cellStyle name="Euro" xfId="18" xr:uid="{00000000-0005-0000-0000-00000E000000}"/>
    <cellStyle name="Euro 2" xfId="19" xr:uid="{00000000-0005-0000-0000-00000F000000}"/>
    <cellStyle name="Euro 3" xfId="20" xr:uid="{00000000-0005-0000-0000-000010000000}"/>
    <cellStyle name="Excel Built-in Normal" xfId="21" xr:uid="{00000000-0005-0000-0000-000011000000}"/>
    <cellStyle name="Hyperlink 2" xfId="22" xr:uid="{00000000-0005-0000-0000-000013000000}"/>
    <cellStyle name="Hyperlink 3" xfId="23" xr:uid="{00000000-0005-0000-0000-000014000000}"/>
    <cellStyle name="Hyperlink 4" xfId="24" xr:uid="{00000000-0005-0000-0000-000015000000}"/>
    <cellStyle name="Link" xfId="43" builtinId="8"/>
    <cellStyle name="Neutral 2" xfId="25" xr:uid="{00000000-0005-0000-0000-000016000000}"/>
    <cellStyle name="Neutral 3" xfId="26" xr:uid="{00000000-0005-0000-0000-000017000000}"/>
    <cellStyle name="Normal 2" xfId="27" xr:uid="{00000000-0005-0000-0000-000018000000}"/>
    <cellStyle name="Normal 2 2" xfId="28" xr:uid="{00000000-0005-0000-0000-000019000000}"/>
    <cellStyle name="Standard" xfId="0" builtinId="0"/>
    <cellStyle name="Standard 2" xfId="2" xr:uid="{00000000-0005-0000-0000-00001B000000}"/>
    <cellStyle name="Standard 2 2" xfId="3" xr:uid="{00000000-0005-0000-0000-00001C000000}"/>
    <cellStyle name="Standard 3" xfId="29" xr:uid="{00000000-0005-0000-0000-00001D000000}"/>
    <cellStyle name="Standard 3 2" xfId="30" xr:uid="{00000000-0005-0000-0000-00001E000000}"/>
    <cellStyle name="Standard 3 3" xfId="31" xr:uid="{00000000-0005-0000-0000-00001F000000}"/>
    <cellStyle name="Standard 3 4" xfId="32" xr:uid="{00000000-0005-0000-0000-000020000000}"/>
    <cellStyle name="Standard 3 5" xfId="33" xr:uid="{00000000-0005-0000-0000-000021000000}"/>
    <cellStyle name="Standard 4" xfId="34" xr:uid="{00000000-0005-0000-0000-000022000000}"/>
    <cellStyle name="Standard 5" xfId="35" xr:uid="{00000000-0005-0000-0000-000023000000}"/>
    <cellStyle name="Standard 6" xfId="36" xr:uid="{00000000-0005-0000-0000-000024000000}"/>
    <cellStyle name="Standard 7" xfId="37" xr:uid="{00000000-0005-0000-0000-000025000000}"/>
    <cellStyle name="Standard 8" xfId="38" xr:uid="{00000000-0005-0000-0000-000026000000}"/>
    <cellStyle name="Überschrift 1 1" xfId="39" xr:uid="{00000000-0005-0000-0000-000027000000}"/>
    <cellStyle name="Währung" xfId="1" builtinId="4"/>
    <cellStyle name="Währung 2" xfId="40" xr:uid="{00000000-0005-0000-0000-000029000000}"/>
    <cellStyle name="Warnender Text 2" xfId="41" xr:uid="{00000000-0005-0000-0000-00002A000000}"/>
    <cellStyle name="Warnender Text 3" xfId="42" xr:uid="{00000000-0005-0000-0000-00002B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Maximus/AppData/Local/Temp/Nachmeldung%20RIVSH%20zur%20DM%20Show%202020.xlsx" TargetMode="External"/><Relationship Id="rId1" Type="http://schemas.openxmlformats.org/officeDocument/2006/relationships/externalLinkPath" Target="/Users/Maximus/AppData/Local/Temp/Nachmeldung%20RIVSH%20zur%20DM%20Show%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Teilnehmer"/>
      <sheetName val="Delegierte"/>
      <sheetName val="Listen"/>
      <sheetName val="Gussmann_ListOfClubs"/>
    </sheetNames>
    <sheetDataSet>
      <sheetData sheetId="0" refreshError="1"/>
      <sheetData sheetId="1" refreshError="1"/>
      <sheetData sheetId="2">
        <row r="105">
          <cell r="A105" t="str">
            <v>Ja</v>
          </cell>
        </row>
      </sheetData>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pageSetUpPr fitToPage="1"/>
  </sheetPr>
  <dimension ref="A1:AC3226"/>
  <sheetViews>
    <sheetView tabSelected="1" zoomScaleNormal="100" workbookViewId="0">
      <pane xSplit="1" ySplit="2" topLeftCell="B3" activePane="bottomRight" state="frozen"/>
      <selection activeCell="G63" sqref="G63"/>
      <selection pane="topRight" activeCell="G63" sqref="G63"/>
      <selection pane="bottomLeft" activeCell="G63" sqref="G63"/>
      <selection pane="bottomRight" activeCell="B9" sqref="B9"/>
    </sheetView>
  </sheetViews>
  <sheetFormatPr baseColWidth="10" defaultColWidth="11.42578125" defaultRowHeight="12.75" x14ac:dyDescent="0.2"/>
  <cols>
    <col min="1" max="1" width="4" style="1" bestFit="1" customWidth="1"/>
    <col min="2" max="2" width="20.85546875" style="1" customWidth="1"/>
    <col min="3" max="3" width="34" style="1" customWidth="1"/>
    <col min="4" max="4" width="4.7109375" style="1" customWidth="1"/>
    <col min="5" max="5" width="20.28515625" style="237" customWidth="1"/>
    <col min="6" max="6" width="19.140625" customWidth="1"/>
    <col min="7" max="7" width="8.7109375" style="1" bestFit="1" customWidth="1"/>
    <col min="8" max="8" width="21.85546875" style="2" customWidth="1"/>
    <col min="9" max="9" width="7.28515625" style="1" customWidth="1"/>
    <col min="10" max="10" width="7.85546875" style="1" bestFit="1" customWidth="1"/>
    <col min="11" max="11" width="7.85546875" style="1" customWidth="1"/>
    <col min="12" max="12" width="8.28515625" style="1" bestFit="1" customWidth="1"/>
    <col min="13" max="14" width="8.28515625" style="1" customWidth="1"/>
    <col min="15" max="15" width="14.28515625" style="1" bestFit="1" customWidth="1"/>
    <col min="16" max="16" width="39.42578125" customWidth="1"/>
    <col min="17" max="18" width="20.140625" style="2" customWidth="1"/>
    <col min="19" max="19" width="29" style="2" bestFit="1" customWidth="1"/>
    <col min="20" max="23" width="8.7109375" style="35" customWidth="1"/>
    <col min="24" max="24" width="8.7109375" style="1" customWidth="1"/>
    <col min="25" max="29" width="27.42578125" hidden="1" customWidth="1"/>
  </cols>
  <sheetData>
    <row r="1" spans="1:29" ht="36.75" customHeight="1" thickBot="1" x14ac:dyDescent="0.25">
      <c r="A1" s="317" t="s">
        <v>0</v>
      </c>
      <c r="B1" s="326" t="s">
        <v>766</v>
      </c>
      <c r="C1" s="327"/>
      <c r="D1" s="328"/>
      <c r="E1" s="321" t="s">
        <v>49</v>
      </c>
      <c r="F1" s="322"/>
      <c r="G1" s="323"/>
      <c r="H1" s="324" t="s">
        <v>48</v>
      </c>
      <c r="I1" s="325"/>
      <c r="J1" s="321" t="s">
        <v>60</v>
      </c>
      <c r="K1" s="322"/>
      <c r="L1" s="323"/>
      <c r="M1" s="321" t="s">
        <v>778</v>
      </c>
      <c r="N1" s="323"/>
      <c r="O1" s="241" t="s">
        <v>618</v>
      </c>
      <c r="P1" s="319" t="s">
        <v>3</v>
      </c>
      <c r="Q1" s="306" t="s">
        <v>493</v>
      </c>
      <c r="R1" s="307"/>
      <c r="S1" s="308"/>
      <c r="T1" s="304" t="s">
        <v>100</v>
      </c>
      <c r="U1" s="305"/>
      <c r="V1" s="305"/>
      <c r="W1" s="305"/>
      <c r="X1" s="305"/>
      <c r="Y1" s="296" t="s">
        <v>515</v>
      </c>
      <c r="Z1" s="297"/>
      <c r="AA1" s="298"/>
      <c r="AB1" s="298"/>
      <c r="AC1" s="299"/>
    </row>
    <row r="2" spans="1:29" ht="128.25" thickBot="1" x14ac:dyDescent="0.25">
      <c r="A2" s="318"/>
      <c r="B2" s="263" t="s">
        <v>767</v>
      </c>
      <c r="C2" s="269" t="s">
        <v>768</v>
      </c>
      <c r="D2" s="264" t="s">
        <v>769</v>
      </c>
      <c r="E2" s="272" t="s">
        <v>1</v>
      </c>
      <c r="F2" s="273" t="s">
        <v>2</v>
      </c>
      <c r="G2" s="274" t="s">
        <v>59</v>
      </c>
      <c r="H2" s="270" t="s">
        <v>754</v>
      </c>
      <c r="I2" s="271" t="s">
        <v>47</v>
      </c>
      <c r="J2" s="173" t="s">
        <v>775</v>
      </c>
      <c r="K2" s="249" t="s">
        <v>776</v>
      </c>
      <c r="L2" s="20" t="s">
        <v>777</v>
      </c>
      <c r="M2" s="275" t="s">
        <v>832</v>
      </c>
      <c r="N2" s="276" t="s">
        <v>833</v>
      </c>
      <c r="O2" s="258" t="s">
        <v>619</v>
      </c>
      <c r="P2" s="320"/>
      <c r="Q2" s="16" t="s">
        <v>494</v>
      </c>
      <c r="R2" s="16" t="s">
        <v>115</v>
      </c>
      <c r="S2" s="8" t="s">
        <v>114</v>
      </c>
      <c r="T2" s="143" t="s">
        <v>495</v>
      </c>
      <c r="U2" s="144" t="s">
        <v>118</v>
      </c>
      <c r="V2" s="144" t="s">
        <v>119</v>
      </c>
      <c r="W2" s="144" t="s">
        <v>120</v>
      </c>
      <c r="X2" s="181" t="s">
        <v>101</v>
      </c>
      <c r="Y2" s="201" t="s">
        <v>516</v>
      </c>
      <c r="Z2" s="211" t="s">
        <v>519</v>
      </c>
      <c r="AA2" s="204" t="s">
        <v>518</v>
      </c>
      <c r="AB2" s="188" t="s">
        <v>513</v>
      </c>
      <c r="AC2" s="189" t="s">
        <v>514</v>
      </c>
    </row>
    <row r="3" spans="1:29" s="15" customFormat="1" ht="39.75" customHeight="1" x14ac:dyDescent="0.2">
      <c r="A3" s="18" t="s">
        <v>46</v>
      </c>
      <c r="B3" s="265" t="s">
        <v>770</v>
      </c>
      <c r="C3" s="313" t="s">
        <v>772</v>
      </c>
      <c r="D3" s="267" t="s">
        <v>6</v>
      </c>
      <c r="E3" s="235" t="s">
        <v>4</v>
      </c>
      <c r="F3" s="11" t="s">
        <v>5</v>
      </c>
      <c r="G3" s="21">
        <v>32964</v>
      </c>
      <c r="H3" s="235" t="s">
        <v>27</v>
      </c>
      <c r="I3" s="170" t="s">
        <v>13</v>
      </c>
      <c r="J3" s="22" t="s">
        <v>29</v>
      </c>
      <c r="K3" s="170" t="s">
        <v>755</v>
      </c>
      <c r="L3" s="170" t="s">
        <v>756</v>
      </c>
      <c r="M3" s="278" t="s">
        <v>6</v>
      </c>
      <c r="N3" s="277" t="s">
        <v>6</v>
      </c>
      <c r="O3" s="259" t="s">
        <v>620</v>
      </c>
      <c r="P3" s="125" t="s">
        <v>512</v>
      </c>
      <c r="Q3" s="120" t="e">
        <f>IF(H3&lt;&gt;"",VLOOKUP(H3,ListOfClubs,2,FALSE),"")</f>
        <v>#N/A</v>
      </c>
      <c r="R3" s="120" t="str">
        <f t="shared" ref="R3:R8" si="0">IF(I3&lt;&gt;"",VLOOKUP(I3,Verband,2),"")</f>
        <v>Inline- und Rollsport-Verband Berlin e.V.</v>
      </c>
      <c r="S3" s="120" t="s">
        <v>621</v>
      </c>
      <c r="T3" s="309" t="s">
        <v>497</v>
      </c>
      <c r="U3" s="310"/>
      <c r="V3" s="310"/>
      <c r="W3" s="310"/>
      <c r="X3" s="310"/>
      <c r="Y3" s="193"/>
      <c r="Z3" s="212"/>
      <c r="AA3" s="194"/>
      <c r="AB3" s="194"/>
      <c r="AC3" s="195"/>
    </row>
    <row r="4" spans="1:29" s="15" customFormat="1" ht="39.75" customHeight="1" x14ac:dyDescent="0.2">
      <c r="A4" s="19" t="s">
        <v>46</v>
      </c>
      <c r="B4" s="266" t="s">
        <v>771</v>
      </c>
      <c r="C4" s="314"/>
      <c r="D4" s="19"/>
      <c r="E4" s="12" t="s">
        <v>10</v>
      </c>
      <c r="F4" s="13" t="s">
        <v>9</v>
      </c>
      <c r="G4" s="17">
        <v>34699</v>
      </c>
      <c r="H4" s="12">
        <v>1844</v>
      </c>
      <c r="I4" s="23" t="s">
        <v>21</v>
      </c>
      <c r="J4" s="10" t="s">
        <v>757</v>
      </c>
      <c r="K4" s="113" t="s">
        <v>761</v>
      </c>
      <c r="L4" s="113" t="s">
        <v>758</v>
      </c>
      <c r="M4" s="279" t="s">
        <v>6</v>
      </c>
      <c r="N4" s="280" t="s">
        <v>6</v>
      </c>
      <c r="O4" s="260" t="s">
        <v>749</v>
      </c>
      <c r="P4" s="126" t="s">
        <v>8</v>
      </c>
      <c r="Q4" s="121" t="s">
        <v>452</v>
      </c>
      <c r="R4" s="121" t="str">
        <f t="shared" si="0"/>
        <v>Südbadischer Rollsport- und Inline Verband e.V.</v>
      </c>
      <c r="S4" s="121" t="s">
        <v>779</v>
      </c>
      <c r="T4" s="311"/>
      <c r="U4" s="312"/>
      <c r="V4" s="312"/>
      <c r="W4" s="312"/>
      <c r="X4" s="312"/>
      <c r="Y4" s="196"/>
      <c r="Z4" s="213"/>
      <c r="AA4" s="197"/>
      <c r="AB4" s="197"/>
      <c r="AC4" s="198"/>
    </row>
    <row r="5" spans="1:29" s="15" customFormat="1" ht="15.75" x14ac:dyDescent="0.2">
      <c r="A5" s="19" t="s">
        <v>46</v>
      </c>
      <c r="B5" s="19"/>
      <c r="C5" s="268"/>
      <c r="D5" s="19"/>
      <c r="E5" s="12" t="s">
        <v>61</v>
      </c>
      <c r="F5" s="13" t="s">
        <v>62</v>
      </c>
      <c r="G5" s="17">
        <v>32964</v>
      </c>
      <c r="H5" s="12" t="s">
        <v>208</v>
      </c>
      <c r="I5" s="113" t="s">
        <v>15</v>
      </c>
      <c r="J5" s="10"/>
      <c r="K5" s="113" t="s">
        <v>755</v>
      </c>
      <c r="L5" s="113" t="s">
        <v>759</v>
      </c>
      <c r="M5" s="279" t="s">
        <v>6</v>
      </c>
      <c r="N5" s="280" t="s">
        <v>6</v>
      </c>
      <c r="O5" s="260" t="s">
        <v>541</v>
      </c>
      <c r="P5" s="127" t="s">
        <v>8</v>
      </c>
      <c r="Q5" s="121" t="str">
        <f t="shared" ref="Q5:Q68" si="1">IF(H5&lt;&gt;"",VLOOKUP(H5,ListOfClubs,2,FALSE),"")</f>
        <v>1. Hanauer REC</v>
      </c>
      <c r="R5" s="121" t="str">
        <f t="shared" si="0"/>
        <v>Hessischer Rollsport- und Inlineverband e.V.</v>
      </c>
      <c r="S5" s="121" t="s">
        <v>542</v>
      </c>
      <c r="T5" s="300" t="s">
        <v>496</v>
      </c>
      <c r="U5" s="301"/>
      <c r="V5" s="301"/>
      <c r="W5" s="301"/>
      <c r="X5" s="301"/>
      <c r="Y5" s="196"/>
      <c r="Z5" s="213"/>
      <c r="AA5" s="197"/>
      <c r="AB5" s="197"/>
      <c r="AC5" s="198"/>
    </row>
    <row r="6" spans="1:29" s="15" customFormat="1" ht="15.75" x14ac:dyDescent="0.2">
      <c r="A6" s="19" t="s">
        <v>46</v>
      </c>
      <c r="B6" s="19"/>
      <c r="C6" s="268"/>
      <c r="D6" s="19"/>
      <c r="E6" s="12" t="s">
        <v>10</v>
      </c>
      <c r="F6" s="13" t="s">
        <v>63</v>
      </c>
      <c r="G6" s="17">
        <v>26298</v>
      </c>
      <c r="H6" s="12" t="s">
        <v>451</v>
      </c>
      <c r="I6" s="113" t="s">
        <v>13</v>
      </c>
      <c r="J6" s="10" t="s">
        <v>760</v>
      </c>
      <c r="K6" s="113" t="s">
        <v>761</v>
      </c>
      <c r="L6" s="113" t="s">
        <v>756</v>
      </c>
      <c r="M6" s="279" t="s">
        <v>6</v>
      </c>
      <c r="N6" s="280" t="s">
        <v>6</v>
      </c>
      <c r="O6" s="260" t="s">
        <v>556</v>
      </c>
      <c r="P6" s="127"/>
      <c r="Q6" s="121" t="str">
        <f t="shared" si="1"/>
        <v>Weddinger ERC</v>
      </c>
      <c r="R6" s="121" t="str">
        <f t="shared" si="0"/>
        <v>Inline- und Rollsport-Verband Berlin e.V.</v>
      </c>
      <c r="S6" s="121" t="s">
        <v>636</v>
      </c>
      <c r="T6" s="302"/>
      <c r="U6" s="303"/>
      <c r="V6" s="303"/>
      <c r="W6" s="303"/>
      <c r="X6" s="303"/>
      <c r="Y6" s="196"/>
      <c r="Z6" s="213"/>
      <c r="AA6" s="197"/>
      <c r="AB6" s="197"/>
      <c r="AC6" s="198"/>
    </row>
    <row r="7" spans="1:29" s="15" customFormat="1" ht="16.5" customHeight="1" x14ac:dyDescent="0.2">
      <c r="A7" s="19" t="s">
        <v>46</v>
      </c>
      <c r="B7" s="19" t="s">
        <v>773</v>
      </c>
      <c r="C7" s="315" t="s">
        <v>774</v>
      </c>
      <c r="D7" s="19"/>
      <c r="E7" s="12" t="s">
        <v>64</v>
      </c>
      <c r="F7" s="13" t="s">
        <v>65</v>
      </c>
      <c r="G7" s="17">
        <v>35553</v>
      </c>
      <c r="H7" s="12" t="s">
        <v>253</v>
      </c>
      <c r="I7" s="113" t="s">
        <v>13</v>
      </c>
      <c r="J7" s="10" t="s">
        <v>762</v>
      </c>
      <c r="K7" s="113"/>
      <c r="L7" s="113" t="s">
        <v>764</v>
      </c>
      <c r="M7" s="279" t="s">
        <v>6</v>
      </c>
      <c r="N7" s="280" t="s">
        <v>6</v>
      </c>
      <c r="O7" s="260" t="s">
        <v>644</v>
      </c>
      <c r="P7" s="127"/>
      <c r="Q7" s="121" t="str">
        <f t="shared" si="1"/>
        <v>Neuköllner SF</v>
      </c>
      <c r="R7" s="121" t="str">
        <f t="shared" si="0"/>
        <v>Inline- und Rollsport-Verband Berlin e.V.</v>
      </c>
      <c r="S7" s="121" t="s">
        <v>75</v>
      </c>
      <c r="T7" s="302"/>
      <c r="U7" s="303"/>
      <c r="V7" s="303"/>
      <c r="W7" s="303"/>
      <c r="X7" s="303"/>
      <c r="Y7" s="196"/>
      <c r="Z7" s="213"/>
      <c r="AA7" s="197"/>
      <c r="AB7" s="197"/>
      <c r="AC7" s="198"/>
    </row>
    <row r="8" spans="1:29" s="15" customFormat="1" ht="15.75" customHeight="1" thickBot="1" x14ac:dyDescent="0.25">
      <c r="A8" s="238" t="s">
        <v>46</v>
      </c>
      <c r="B8" s="262" t="s">
        <v>773</v>
      </c>
      <c r="C8" s="316"/>
      <c r="D8" s="262"/>
      <c r="E8" s="236" t="s">
        <v>66</v>
      </c>
      <c r="F8" s="14" t="s">
        <v>67</v>
      </c>
      <c r="G8" s="239">
        <v>38186</v>
      </c>
      <c r="H8" s="171" t="s">
        <v>253</v>
      </c>
      <c r="I8" s="172" t="s">
        <v>13</v>
      </c>
      <c r="J8" s="10" t="s">
        <v>763</v>
      </c>
      <c r="K8" s="172"/>
      <c r="L8" s="113" t="s">
        <v>765</v>
      </c>
      <c r="M8" s="281" t="s">
        <v>6</v>
      </c>
      <c r="N8" s="282" t="s">
        <v>6</v>
      </c>
      <c r="O8" s="261" t="s">
        <v>644</v>
      </c>
      <c r="P8" s="257"/>
      <c r="Q8" s="121" t="str">
        <f t="shared" si="1"/>
        <v>Neuköllner SF</v>
      </c>
      <c r="R8" s="121" t="str">
        <f t="shared" si="0"/>
        <v>Inline- und Rollsport-Verband Berlin e.V.</v>
      </c>
      <c r="S8" s="121" t="s">
        <v>75</v>
      </c>
      <c r="T8" s="302"/>
      <c r="U8" s="303"/>
      <c r="V8" s="303"/>
      <c r="W8" s="303"/>
      <c r="X8" s="303"/>
      <c r="Y8" s="196"/>
      <c r="Z8" s="213"/>
      <c r="AA8" s="197"/>
      <c r="AB8" s="197"/>
      <c r="AC8" s="198"/>
    </row>
    <row r="9" spans="1:29" s="58" customFormat="1" ht="16.5" customHeight="1" x14ac:dyDescent="0.3">
      <c r="A9" s="137">
        <v>1</v>
      </c>
      <c r="B9" s="137"/>
      <c r="C9" s="137"/>
      <c r="D9" s="137"/>
      <c r="E9" s="226"/>
      <c r="F9" s="227"/>
      <c r="G9" s="228"/>
      <c r="H9" s="233"/>
      <c r="I9" s="231"/>
      <c r="J9" s="230"/>
      <c r="K9" s="250"/>
      <c r="L9" s="285"/>
      <c r="M9" s="288"/>
      <c r="N9" s="283"/>
      <c r="O9" s="234"/>
      <c r="P9" s="240"/>
      <c r="Q9" s="134" t="str">
        <f t="shared" si="1"/>
        <v/>
      </c>
      <c r="R9" s="134" t="str">
        <f t="shared" ref="R9:R72" si="2">IF(I9&lt;&gt;"",VLOOKUP(I9,Verband,2,FALSE),"")</f>
        <v/>
      </c>
      <c r="S9" s="122" t="str">
        <f t="shared" ref="S9:S72" si="3">IF(O9&lt;&gt;"",VLOOKUP(O9,Wbw_List,2,FALSE),"")</f>
        <v/>
      </c>
      <c r="T9" s="145" t="b">
        <f t="shared" ref="T9:T72" si="4">IF(O9&lt;&gt;"",VLOOKUP(O9,Wbw_List,5))</f>
        <v>0</v>
      </c>
      <c r="U9" s="146" t="str">
        <f t="shared" ref="U9:U72" si="5">IF(E9&lt;&gt;"",F9&amp;" "&amp;E9,"FALSCH")</f>
        <v>FALSCH</v>
      </c>
      <c r="V9" s="146" t="str">
        <f t="shared" ref="V9:V72" si="6">IF(H9&lt;&gt;"",IFERROR(VLOOKUP(H9,ListOfClubs,1,FALSE),H9),"FALSCH")</f>
        <v>FALSCH</v>
      </c>
      <c r="W9" s="146" t="str">
        <f t="shared" ref="W9:W72" si="7">IF(I9&lt;&gt;"",I9,"FALSCH")</f>
        <v>FALSCH</v>
      </c>
      <c r="X9" s="176" t="b">
        <f>IF(O9&lt;&gt;"",IF(VLOOKUP(O9,Wbw_List,3)="e",IF(AND(#REF!="Ja",#REF!="Ja"),"both",IF(#REF!="Ja","figures",IF(#REF!="Ja","free"))),VLOOKUP(VLOOKUP(O9,Wbw_List,3),Disziplinen,3)))</f>
        <v>0</v>
      </c>
      <c r="Y9" s="182"/>
      <c r="Z9" s="214"/>
      <c r="AA9" s="223"/>
      <c r="AB9" s="180"/>
      <c r="AC9" s="183"/>
    </row>
    <row r="10" spans="1:29" s="58" customFormat="1" ht="16.5" customHeight="1" x14ac:dyDescent="0.3">
      <c r="A10" s="138">
        <v>2</v>
      </c>
      <c r="B10" s="138"/>
      <c r="C10" s="138"/>
      <c r="D10" s="137"/>
      <c r="E10" s="59"/>
      <c r="F10" s="60"/>
      <c r="G10" s="229"/>
      <c r="H10" s="232"/>
      <c r="I10" s="114"/>
      <c r="J10" s="62"/>
      <c r="K10" s="61"/>
      <c r="L10" s="286"/>
      <c r="M10" s="289"/>
      <c r="N10" s="283"/>
      <c r="O10" s="234"/>
      <c r="P10" s="128"/>
      <c r="Q10" s="135" t="str">
        <f t="shared" si="1"/>
        <v/>
      </c>
      <c r="R10" s="135" t="str">
        <f t="shared" si="2"/>
        <v/>
      </c>
      <c r="S10" s="123" t="str">
        <f t="shared" si="3"/>
        <v/>
      </c>
      <c r="T10" s="139" t="b">
        <f t="shared" si="4"/>
        <v>0</v>
      </c>
      <c r="U10" s="140" t="str">
        <f t="shared" si="5"/>
        <v>FALSCH</v>
      </c>
      <c r="V10" s="140" t="str">
        <f t="shared" si="6"/>
        <v>FALSCH</v>
      </c>
      <c r="W10" s="140" t="str">
        <f t="shared" si="7"/>
        <v>FALSCH</v>
      </c>
      <c r="X10" s="177" t="b">
        <f>IF(O10&lt;&gt;"",IF(VLOOKUP(O10,Wbw_List,3)="e",IF(AND(#REF!="Ja",#REF!="Ja"),"both",IF(#REF!="Ja","figures",IF(#REF!="Ja","free"))),VLOOKUP(VLOOKUP(O10,Wbw_List,3),Disziplinen,3)))</f>
        <v>0</v>
      </c>
      <c r="Y10" s="182"/>
      <c r="Z10" s="214"/>
      <c r="AA10" s="223"/>
      <c r="AB10" s="180"/>
      <c r="AC10" s="202"/>
    </row>
    <row r="11" spans="1:29" s="58" customFormat="1" ht="16.5" customHeight="1" x14ac:dyDescent="0.3">
      <c r="A11" s="138">
        <v>3</v>
      </c>
      <c r="B11" s="138"/>
      <c r="C11" s="138"/>
      <c r="D11" s="137"/>
      <c r="E11" s="59"/>
      <c r="F11" s="60"/>
      <c r="G11" s="229"/>
      <c r="H11" s="232"/>
      <c r="I11" s="114"/>
      <c r="J11" s="62"/>
      <c r="K11" s="61"/>
      <c r="L11" s="286"/>
      <c r="M11" s="289"/>
      <c r="N11" s="283"/>
      <c r="O11" s="234"/>
      <c r="P11" s="128"/>
      <c r="Q11" s="135" t="str">
        <f t="shared" si="1"/>
        <v/>
      </c>
      <c r="R11" s="135" t="str">
        <f t="shared" si="2"/>
        <v/>
      </c>
      <c r="S11" s="123" t="str">
        <f t="shared" si="3"/>
        <v/>
      </c>
      <c r="T11" s="139" t="b">
        <f t="shared" si="4"/>
        <v>0</v>
      </c>
      <c r="U11" s="140" t="str">
        <f t="shared" si="5"/>
        <v>FALSCH</v>
      </c>
      <c r="V11" s="140" t="str">
        <f t="shared" si="6"/>
        <v>FALSCH</v>
      </c>
      <c r="W11" s="140" t="str">
        <f t="shared" si="7"/>
        <v>FALSCH</v>
      </c>
      <c r="X11" s="177" t="b">
        <f>IF(O11&lt;&gt;"",IF(VLOOKUP(O11,Wbw_List,3)="e",IF(AND(#REF!="Ja",#REF!="Ja"),"both",IF(#REF!="Ja","figures",IF(#REF!="Ja","free"))),VLOOKUP(VLOOKUP(O11,Wbw_List,3),Disziplinen,3)))</f>
        <v>0</v>
      </c>
      <c r="Y11" s="182"/>
      <c r="Z11" s="214"/>
      <c r="AA11" s="223"/>
      <c r="AB11" s="180"/>
      <c r="AC11" s="202"/>
    </row>
    <row r="12" spans="1:29" s="58" customFormat="1" ht="16.5" customHeight="1" x14ac:dyDescent="0.3">
      <c r="A12" s="138">
        <v>4</v>
      </c>
      <c r="B12" s="138"/>
      <c r="C12" s="138"/>
      <c r="D12" s="137"/>
      <c r="E12" s="59"/>
      <c r="F12" s="60"/>
      <c r="G12" s="229"/>
      <c r="H12" s="232"/>
      <c r="I12" s="114"/>
      <c r="J12" s="62"/>
      <c r="K12" s="61"/>
      <c r="L12" s="286"/>
      <c r="M12" s="289"/>
      <c r="N12" s="283"/>
      <c r="O12" s="234"/>
      <c r="P12" s="128"/>
      <c r="Q12" s="135" t="str">
        <f t="shared" si="1"/>
        <v/>
      </c>
      <c r="R12" s="135" t="str">
        <f t="shared" si="2"/>
        <v/>
      </c>
      <c r="S12" s="123" t="str">
        <f t="shared" si="3"/>
        <v/>
      </c>
      <c r="T12" s="139" t="b">
        <f t="shared" si="4"/>
        <v>0</v>
      </c>
      <c r="U12" s="140" t="str">
        <f t="shared" si="5"/>
        <v>FALSCH</v>
      </c>
      <c r="V12" s="140" t="str">
        <f t="shared" si="6"/>
        <v>FALSCH</v>
      </c>
      <c r="W12" s="140" t="str">
        <f t="shared" si="7"/>
        <v>FALSCH</v>
      </c>
      <c r="X12" s="177" t="b">
        <f>IF(O12&lt;&gt;"",IF(VLOOKUP(O12,Wbw_List,3)="e",IF(AND(#REF!="Ja",#REF!="Ja"),"both",IF(#REF!="Ja","figures",IF(#REF!="Ja","free"))),VLOOKUP(VLOOKUP(O12,Wbw_List,3),Disziplinen,3)))</f>
        <v>0</v>
      </c>
      <c r="Y12" s="182"/>
      <c r="Z12" s="214"/>
      <c r="AA12" s="223"/>
      <c r="AB12" s="180"/>
      <c r="AC12" s="183"/>
    </row>
    <row r="13" spans="1:29" s="58" customFormat="1" ht="16.5" customHeight="1" x14ac:dyDescent="0.3">
      <c r="A13" s="138">
        <v>5</v>
      </c>
      <c r="B13" s="138"/>
      <c r="C13" s="138"/>
      <c r="D13" s="137"/>
      <c r="E13" s="59"/>
      <c r="F13" s="60"/>
      <c r="G13" s="229"/>
      <c r="H13" s="232"/>
      <c r="I13" s="114"/>
      <c r="J13" s="62"/>
      <c r="K13" s="61"/>
      <c r="L13" s="286"/>
      <c r="M13" s="289"/>
      <c r="N13" s="283"/>
      <c r="O13" s="234"/>
      <c r="P13" s="128"/>
      <c r="Q13" s="135" t="str">
        <f t="shared" si="1"/>
        <v/>
      </c>
      <c r="R13" s="135" t="str">
        <f t="shared" si="2"/>
        <v/>
      </c>
      <c r="S13" s="123" t="str">
        <f t="shared" si="3"/>
        <v/>
      </c>
      <c r="T13" s="139" t="b">
        <f t="shared" si="4"/>
        <v>0</v>
      </c>
      <c r="U13" s="140" t="str">
        <f t="shared" si="5"/>
        <v>FALSCH</v>
      </c>
      <c r="V13" s="140" t="str">
        <f t="shared" si="6"/>
        <v>FALSCH</v>
      </c>
      <c r="W13" s="140" t="str">
        <f t="shared" si="7"/>
        <v>FALSCH</v>
      </c>
      <c r="X13" s="177" t="b">
        <f>IF(O13&lt;&gt;"",IF(VLOOKUP(O13,Wbw_List,3)="e",IF(AND(#REF!="Ja",#REF!="Ja"),"both",IF(#REF!="Ja","figures",IF(#REF!="Ja","free"))),VLOOKUP(VLOOKUP(O13,Wbw_List,3),Disziplinen,3)))</f>
        <v>0</v>
      </c>
      <c r="Y13" s="182"/>
      <c r="Z13" s="214"/>
      <c r="AA13" s="223"/>
      <c r="AB13" s="180"/>
      <c r="AC13" s="202"/>
    </row>
    <row r="14" spans="1:29" s="58" customFormat="1" ht="16.5" customHeight="1" x14ac:dyDescent="0.3">
      <c r="A14" s="138">
        <v>6</v>
      </c>
      <c r="B14" s="138"/>
      <c r="C14" s="138"/>
      <c r="D14" s="137"/>
      <c r="E14" s="59"/>
      <c r="F14" s="60"/>
      <c r="G14" s="229"/>
      <c r="H14" s="232"/>
      <c r="I14" s="114"/>
      <c r="J14" s="62"/>
      <c r="K14" s="61"/>
      <c r="L14" s="286"/>
      <c r="M14" s="289"/>
      <c r="N14" s="283"/>
      <c r="O14" s="234"/>
      <c r="P14" s="128"/>
      <c r="Q14" s="135" t="str">
        <f t="shared" si="1"/>
        <v/>
      </c>
      <c r="R14" s="135" t="str">
        <f t="shared" si="2"/>
        <v/>
      </c>
      <c r="S14" s="123" t="str">
        <f t="shared" si="3"/>
        <v/>
      </c>
      <c r="T14" s="139" t="b">
        <f t="shared" si="4"/>
        <v>0</v>
      </c>
      <c r="U14" s="140" t="str">
        <f t="shared" si="5"/>
        <v>FALSCH</v>
      </c>
      <c r="V14" s="140" t="str">
        <f t="shared" si="6"/>
        <v>FALSCH</v>
      </c>
      <c r="W14" s="140" t="str">
        <f t="shared" si="7"/>
        <v>FALSCH</v>
      </c>
      <c r="X14" s="177" t="b">
        <f>IF(O14&lt;&gt;"",IF(VLOOKUP(O14,Wbw_List,3)="e",IF(AND(#REF!="Ja",#REF!="Ja"),"both",IF(#REF!="Ja","figures",IF(#REF!="Ja","free"))),VLOOKUP(VLOOKUP(O14,Wbw_List,3),Disziplinen,3)))</f>
        <v>0</v>
      </c>
      <c r="Y14" s="182"/>
      <c r="Z14" s="214"/>
      <c r="AA14" s="223"/>
      <c r="AB14" s="180"/>
      <c r="AC14" s="202"/>
    </row>
    <row r="15" spans="1:29" s="58" customFormat="1" ht="16.5" customHeight="1" x14ac:dyDescent="0.3">
      <c r="A15" s="138">
        <v>7</v>
      </c>
      <c r="B15" s="138"/>
      <c r="C15" s="138"/>
      <c r="D15" s="137"/>
      <c r="E15" s="59"/>
      <c r="F15" s="60"/>
      <c r="G15" s="229"/>
      <c r="H15" s="232"/>
      <c r="I15" s="114"/>
      <c r="J15" s="62"/>
      <c r="K15" s="61"/>
      <c r="L15" s="286"/>
      <c r="M15" s="289"/>
      <c r="N15" s="283"/>
      <c r="O15" s="234"/>
      <c r="P15" s="128"/>
      <c r="Q15" s="135" t="str">
        <f t="shared" si="1"/>
        <v/>
      </c>
      <c r="R15" s="135" t="str">
        <f t="shared" si="2"/>
        <v/>
      </c>
      <c r="S15" s="123" t="str">
        <f t="shared" si="3"/>
        <v/>
      </c>
      <c r="T15" s="139" t="b">
        <f t="shared" si="4"/>
        <v>0</v>
      </c>
      <c r="U15" s="140" t="str">
        <f t="shared" si="5"/>
        <v>FALSCH</v>
      </c>
      <c r="V15" s="140" t="str">
        <f t="shared" si="6"/>
        <v>FALSCH</v>
      </c>
      <c r="W15" s="140" t="str">
        <f t="shared" si="7"/>
        <v>FALSCH</v>
      </c>
      <c r="X15" s="177" t="b">
        <f>IF(O15&lt;&gt;"",IF(VLOOKUP(O15,Wbw_List,3)="e",IF(AND(#REF!="Ja",#REF!="Ja"),"both",IF(#REF!="Ja","figures",IF(#REF!="Ja","free"))),VLOOKUP(VLOOKUP(O15,Wbw_List,3),Disziplinen,3)))</f>
        <v>0</v>
      </c>
      <c r="Y15" s="182"/>
      <c r="Z15" s="222"/>
      <c r="AA15" s="223"/>
      <c r="AB15" s="180"/>
      <c r="AC15" s="202"/>
    </row>
    <row r="16" spans="1:29" s="58" customFormat="1" ht="16.5" customHeight="1" x14ac:dyDescent="0.3">
      <c r="A16" s="138">
        <v>8</v>
      </c>
      <c r="B16" s="138"/>
      <c r="C16" s="138"/>
      <c r="D16" s="137"/>
      <c r="E16" s="59"/>
      <c r="F16" s="60"/>
      <c r="G16" s="229"/>
      <c r="H16" s="232"/>
      <c r="I16" s="114"/>
      <c r="J16" s="62"/>
      <c r="K16" s="61"/>
      <c r="L16" s="286"/>
      <c r="M16" s="289"/>
      <c r="N16" s="283"/>
      <c r="O16" s="234"/>
      <c r="P16" s="128"/>
      <c r="Q16" s="135" t="str">
        <f t="shared" si="1"/>
        <v/>
      </c>
      <c r="R16" s="135" t="str">
        <f t="shared" si="2"/>
        <v/>
      </c>
      <c r="S16" s="123" t="str">
        <f t="shared" si="3"/>
        <v/>
      </c>
      <c r="T16" s="139" t="b">
        <f t="shared" si="4"/>
        <v>0</v>
      </c>
      <c r="U16" s="140" t="str">
        <f t="shared" si="5"/>
        <v>FALSCH</v>
      </c>
      <c r="V16" s="140" t="str">
        <f t="shared" si="6"/>
        <v>FALSCH</v>
      </c>
      <c r="W16" s="140" t="str">
        <f t="shared" si="7"/>
        <v>FALSCH</v>
      </c>
      <c r="X16" s="177" t="b">
        <f>IF(O16&lt;&gt;"",IF(VLOOKUP(O16,Wbw_List,3)="e",IF(AND(#REF!="Ja",#REF!="Ja"),"both",IF(#REF!="Ja","figures",IF(#REF!="Ja","free"))),VLOOKUP(VLOOKUP(O16,Wbw_List,3),Disziplinen,3)))</f>
        <v>0</v>
      </c>
      <c r="Y16" s="182"/>
      <c r="Z16" s="214"/>
      <c r="AA16" s="223"/>
      <c r="AB16" s="180"/>
      <c r="AC16" s="202"/>
    </row>
    <row r="17" spans="1:29" s="58" customFormat="1" ht="16.5" customHeight="1" x14ac:dyDescent="0.3">
      <c r="A17" s="138">
        <v>9</v>
      </c>
      <c r="B17" s="138"/>
      <c r="C17" s="138"/>
      <c r="D17" s="137"/>
      <c r="E17" s="59"/>
      <c r="F17" s="60"/>
      <c r="G17" s="229"/>
      <c r="H17" s="232"/>
      <c r="I17" s="114"/>
      <c r="J17" s="62"/>
      <c r="K17" s="61"/>
      <c r="L17" s="286"/>
      <c r="M17" s="289"/>
      <c r="N17" s="283"/>
      <c r="O17" s="234"/>
      <c r="P17" s="128"/>
      <c r="Q17" s="135" t="str">
        <f t="shared" si="1"/>
        <v/>
      </c>
      <c r="R17" s="135" t="str">
        <f t="shared" si="2"/>
        <v/>
      </c>
      <c r="S17" s="123" t="str">
        <f t="shared" si="3"/>
        <v/>
      </c>
      <c r="T17" s="139" t="b">
        <f t="shared" si="4"/>
        <v>0</v>
      </c>
      <c r="U17" s="140" t="str">
        <f t="shared" si="5"/>
        <v>FALSCH</v>
      </c>
      <c r="V17" s="140" t="str">
        <f t="shared" si="6"/>
        <v>FALSCH</v>
      </c>
      <c r="W17" s="140" t="str">
        <f t="shared" si="7"/>
        <v>FALSCH</v>
      </c>
      <c r="X17" s="177" t="b">
        <f>IF(O17&lt;&gt;"",IF(VLOOKUP(O17,Wbw_List,3)="e",IF(AND(#REF!="Ja",#REF!="Ja"),"both",IF(#REF!="Ja","figures",IF(#REF!="Ja","free"))),VLOOKUP(VLOOKUP(O17,Wbw_List,3),Disziplinen,3)))</f>
        <v>0</v>
      </c>
      <c r="Y17" s="182"/>
      <c r="Z17" s="222"/>
      <c r="AA17" s="223"/>
      <c r="AB17" s="180"/>
      <c r="AC17" s="202"/>
    </row>
    <row r="18" spans="1:29" s="58" customFormat="1" ht="16.5" customHeight="1" x14ac:dyDescent="0.3">
      <c r="A18" s="138">
        <v>10</v>
      </c>
      <c r="B18" s="138"/>
      <c r="C18" s="138"/>
      <c r="D18" s="137"/>
      <c r="E18" s="59"/>
      <c r="F18" s="60"/>
      <c r="G18" s="229"/>
      <c r="H18" s="232"/>
      <c r="I18" s="114"/>
      <c r="J18" s="62"/>
      <c r="K18" s="61"/>
      <c r="L18" s="286"/>
      <c r="M18" s="289"/>
      <c r="N18" s="283"/>
      <c r="O18" s="234"/>
      <c r="P18" s="128"/>
      <c r="Q18" s="135" t="str">
        <f t="shared" si="1"/>
        <v/>
      </c>
      <c r="R18" s="135" t="str">
        <f t="shared" si="2"/>
        <v/>
      </c>
      <c r="S18" s="123" t="str">
        <f t="shared" si="3"/>
        <v/>
      </c>
      <c r="T18" s="139" t="b">
        <f t="shared" si="4"/>
        <v>0</v>
      </c>
      <c r="U18" s="140" t="str">
        <f t="shared" si="5"/>
        <v>FALSCH</v>
      </c>
      <c r="V18" s="140" t="str">
        <f t="shared" si="6"/>
        <v>FALSCH</v>
      </c>
      <c r="W18" s="140" t="str">
        <f t="shared" si="7"/>
        <v>FALSCH</v>
      </c>
      <c r="X18" s="177" t="b">
        <f>IF(O18&lt;&gt;"",IF(VLOOKUP(O18,Wbw_List,3)="e",IF(AND(#REF!="Ja",#REF!="Ja"),"both",IF(#REF!="Ja","figures",IF(#REF!="Ja","free"))),VLOOKUP(VLOOKUP(O18,Wbw_List,3),Disziplinen,3)))</f>
        <v>0</v>
      </c>
      <c r="Y18" s="182"/>
      <c r="Z18" s="214"/>
      <c r="AA18" s="180"/>
      <c r="AB18" s="180"/>
      <c r="AC18" s="202"/>
    </row>
    <row r="19" spans="1:29" s="58" customFormat="1" ht="16.5" customHeight="1" x14ac:dyDescent="0.3">
      <c r="A19" s="138">
        <v>11</v>
      </c>
      <c r="B19" s="138"/>
      <c r="C19" s="138"/>
      <c r="D19" s="137"/>
      <c r="E19" s="59"/>
      <c r="F19" s="60"/>
      <c r="G19" s="229"/>
      <c r="H19" s="232"/>
      <c r="I19" s="114"/>
      <c r="J19" s="62"/>
      <c r="K19" s="61"/>
      <c r="L19" s="286"/>
      <c r="M19" s="289"/>
      <c r="N19" s="283"/>
      <c r="O19" s="234"/>
      <c r="P19" s="128"/>
      <c r="Q19" s="135" t="str">
        <f t="shared" si="1"/>
        <v/>
      </c>
      <c r="R19" s="135" t="str">
        <f t="shared" si="2"/>
        <v/>
      </c>
      <c r="S19" s="123" t="str">
        <f t="shared" si="3"/>
        <v/>
      </c>
      <c r="T19" s="139" t="b">
        <f t="shared" si="4"/>
        <v>0</v>
      </c>
      <c r="U19" s="140" t="str">
        <f t="shared" si="5"/>
        <v>FALSCH</v>
      </c>
      <c r="V19" s="140" t="str">
        <f t="shared" si="6"/>
        <v>FALSCH</v>
      </c>
      <c r="W19" s="140" t="str">
        <f t="shared" si="7"/>
        <v>FALSCH</v>
      </c>
      <c r="X19" s="177" t="b">
        <f>IF(O19&lt;&gt;"",IF(VLOOKUP(O19,Wbw_List,3)="e",IF(AND(#REF!="Ja",#REF!="Ja"),"both",IF(#REF!="Ja","figures",IF(#REF!="Ja","free"))),VLOOKUP(VLOOKUP(O19,Wbw_List,3),Disziplinen,3)))</f>
        <v>0</v>
      </c>
      <c r="Y19" s="182"/>
      <c r="Z19" s="214"/>
      <c r="AA19" s="180"/>
      <c r="AB19" s="180"/>
      <c r="AC19" s="202"/>
    </row>
    <row r="20" spans="1:29" s="58" customFormat="1" ht="16.5" customHeight="1" x14ac:dyDescent="0.3">
      <c r="A20" s="138">
        <v>12</v>
      </c>
      <c r="B20" s="138"/>
      <c r="C20" s="138"/>
      <c r="D20" s="137"/>
      <c r="E20" s="59"/>
      <c r="F20" s="60"/>
      <c r="G20" s="229"/>
      <c r="H20" s="232"/>
      <c r="I20" s="114"/>
      <c r="J20" s="62"/>
      <c r="K20" s="61"/>
      <c r="L20" s="286"/>
      <c r="M20" s="289"/>
      <c r="N20" s="283"/>
      <c r="O20" s="234"/>
      <c r="P20" s="128"/>
      <c r="Q20" s="135" t="str">
        <f t="shared" si="1"/>
        <v/>
      </c>
      <c r="R20" s="135" t="str">
        <f t="shared" si="2"/>
        <v/>
      </c>
      <c r="S20" s="123" t="str">
        <f t="shared" si="3"/>
        <v/>
      </c>
      <c r="T20" s="139" t="b">
        <f t="shared" si="4"/>
        <v>0</v>
      </c>
      <c r="U20" s="140" t="str">
        <f t="shared" si="5"/>
        <v>FALSCH</v>
      </c>
      <c r="V20" s="140" t="str">
        <f t="shared" si="6"/>
        <v>FALSCH</v>
      </c>
      <c r="W20" s="140" t="str">
        <f t="shared" si="7"/>
        <v>FALSCH</v>
      </c>
      <c r="X20" s="177" t="s">
        <v>96</v>
      </c>
      <c r="Y20" s="182"/>
      <c r="Z20" s="214"/>
      <c r="AA20" s="180"/>
      <c r="AB20" s="180"/>
      <c r="AC20" s="202"/>
    </row>
    <row r="21" spans="1:29" s="58" customFormat="1" ht="16.5" customHeight="1" x14ac:dyDescent="0.3">
      <c r="A21" s="138">
        <v>13</v>
      </c>
      <c r="B21" s="138"/>
      <c r="C21" s="138"/>
      <c r="D21" s="137"/>
      <c r="E21" s="59"/>
      <c r="F21" s="60"/>
      <c r="G21" s="229"/>
      <c r="H21" s="232"/>
      <c r="I21" s="114"/>
      <c r="J21" s="62"/>
      <c r="K21" s="61"/>
      <c r="L21" s="286"/>
      <c r="M21" s="289"/>
      <c r="N21" s="283"/>
      <c r="O21" s="234"/>
      <c r="P21" s="128"/>
      <c r="Q21" s="135" t="str">
        <f t="shared" si="1"/>
        <v/>
      </c>
      <c r="R21" s="135" t="str">
        <f t="shared" si="2"/>
        <v/>
      </c>
      <c r="S21" s="123" t="str">
        <f t="shared" si="3"/>
        <v/>
      </c>
      <c r="T21" s="139" t="b">
        <f t="shared" si="4"/>
        <v>0</v>
      </c>
      <c r="U21" s="140" t="str">
        <f t="shared" si="5"/>
        <v>FALSCH</v>
      </c>
      <c r="V21" s="140" t="str">
        <f t="shared" si="6"/>
        <v>FALSCH</v>
      </c>
      <c r="W21" s="140" t="str">
        <f t="shared" si="7"/>
        <v>FALSCH</v>
      </c>
      <c r="X21" s="177" t="b">
        <f>IF(O21&lt;&gt;"",IF(VLOOKUP(O21,Wbw_List,3)="e",IF(AND(#REF!="Ja",#REF!="Ja"),"both",IF(#REF!="Ja","figures",IF(#REF!="Ja","free"))),VLOOKUP(VLOOKUP(O21,Wbw_List,3),Disziplinen,3)))</f>
        <v>0</v>
      </c>
      <c r="Y21" s="182"/>
      <c r="Z21" s="222"/>
      <c r="AA21" s="180"/>
      <c r="AB21" s="180"/>
      <c r="AC21" s="202"/>
    </row>
    <row r="22" spans="1:29" s="58" customFormat="1" ht="16.5" customHeight="1" x14ac:dyDescent="0.3">
      <c r="A22" s="138">
        <v>14</v>
      </c>
      <c r="B22" s="138"/>
      <c r="C22" s="138"/>
      <c r="D22" s="137"/>
      <c r="E22" s="59"/>
      <c r="F22" s="60"/>
      <c r="G22" s="229"/>
      <c r="H22" s="232"/>
      <c r="I22" s="114"/>
      <c r="J22" s="62"/>
      <c r="K22" s="61"/>
      <c r="L22" s="286"/>
      <c r="M22" s="289"/>
      <c r="N22" s="283"/>
      <c r="O22" s="234"/>
      <c r="P22" s="128"/>
      <c r="Q22" s="135" t="str">
        <f t="shared" si="1"/>
        <v/>
      </c>
      <c r="R22" s="135" t="str">
        <f t="shared" si="2"/>
        <v/>
      </c>
      <c r="S22" s="123" t="str">
        <f t="shared" si="3"/>
        <v/>
      </c>
      <c r="T22" s="139" t="b">
        <f t="shared" si="4"/>
        <v>0</v>
      </c>
      <c r="U22" s="140" t="str">
        <f t="shared" si="5"/>
        <v>FALSCH</v>
      </c>
      <c r="V22" s="140" t="str">
        <f t="shared" si="6"/>
        <v>FALSCH</v>
      </c>
      <c r="W22" s="140" t="str">
        <f t="shared" si="7"/>
        <v>FALSCH</v>
      </c>
      <c r="X22" s="177" t="b">
        <f>IF(O22&lt;&gt;"",IF(VLOOKUP(O22,Wbw_List,3)="e",IF(AND(#REF!="Ja",#REF!="Ja"),"both",IF(#REF!="Ja","figures",IF(#REF!="Ja","free"))),VLOOKUP(VLOOKUP(O22,Wbw_List,3),Disziplinen,3)))</f>
        <v>0</v>
      </c>
      <c r="Y22" s="182"/>
      <c r="Z22" s="222"/>
      <c r="AA22" s="180"/>
      <c r="AB22" s="180"/>
      <c r="AC22" s="202"/>
    </row>
    <row r="23" spans="1:29" s="58" customFormat="1" ht="16.5" customHeight="1" x14ac:dyDescent="0.3">
      <c r="A23" s="138">
        <v>15</v>
      </c>
      <c r="B23" s="138"/>
      <c r="C23" s="138"/>
      <c r="D23" s="137"/>
      <c r="E23" s="59"/>
      <c r="F23" s="60"/>
      <c r="G23" s="229"/>
      <c r="H23" s="232"/>
      <c r="I23" s="114"/>
      <c r="J23" s="62"/>
      <c r="K23" s="61"/>
      <c r="L23" s="286"/>
      <c r="M23" s="289"/>
      <c r="N23" s="283"/>
      <c r="O23" s="234"/>
      <c r="P23" s="128"/>
      <c r="Q23" s="135" t="str">
        <f t="shared" si="1"/>
        <v/>
      </c>
      <c r="R23" s="135" t="str">
        <f t="shared" si="2"/>
        <v/>
      </c>
      <c r="S23" s="123" t="str">
        <f t="shared" si="3"/>
        <v/>
      </c>
      <c r="T23" s="139" t="b">
        <f t="shared" si="4"/>
        <v>0</v>
      </c>
      <c r="U23" s="140" t="str">
        <f t="shared" si="5"/>
        <v>FALSCH</v>
      </c>
      <c r="V23" s="140" t="str">
        <f t="shared" si="6"/>
        <v>FALSCH</v>
      </c>
      <c r="W23" s="140" t="str">
        <f t="shared" si="7"/>
        <v>FALSCH</v>
      </c>
      <c r="X23" s="177" t="b">
        <f>IF(O23&lt;&gt;"",IF(VLOOKUP(O23,Wbw_List,3)="e",IF(AND(#REF!="Ja",#REF!="Ja"),"both",IF(#REF!="Ja","figures",IF(#REF!="Ja","free"))),VLOOKUP(VLOOKUP(O23,Wbw_List,3),Disziplinen,3)))</f>
        <v>0</v>
      </c>
      <c r="Y23" s="182"/>
      <c r="Z23" s="214"/>
      <c r="AA23" s="180"/>
      <c r="AB23" s="180"/>
      <c r="AC23" s="202"/>
    </row>
    <row r="24" spans="1:29" s="58" customFormat="1" ht="16.5" customHeight="1" x14ac:dyDescent="0.3">
      <c r="A24" s="138">
        <v>16</v>
      </c>
      <c r="B24" s="138"/>
      <c r="C24" s="138"/>
      <c r="D24" s="137"/>
      <c r="E24" s="59"/>
      <c r="F24" s="60"/>
      <c r="G24" s="229"/>
      <c r="H24" s="232"/>
      <c r="I24" s="114"/>
      <c r="J24" s="62"/>
      <c r="K24" s="61"/>
      <c r="L24" s="286"/>
      <c r="M24" s="289"/>
      <c r="N24" s="283"/>
      <c r="O24" s="234"/>
      <c r="P24" s="128"/>
      <c r="Q24" s="135" t="str">
        <f t="shared" si="1"/>
        <v/>
      </c>
      <c r="R24" s="135" t="str">
        <f t="shared" si="2"/>
        <v/>
      </c>
      <c r="S24" s="123" t="str">
        <f t="shared" si="3"/>
        <v/>
      </c>
      <c r="T24" s="139" t="b">
        <f t="shared" si="4"/>
        <v>0</v>
      </c>
      <c r="U24" s="140" t="str">
        <f t="shared" si="5"/>
        <v>FALSCH</v>
      </c>
      <c r="V24" s="140" t="str">
        <f t="shared" si="6"/>
        <v>FALSCH</v>
      </c>
      <c r="W24" s="140" t="str">
        <f t="shared" si="7"/>
        <v>FALSCH</v>
      </c>
      <c r="X24" s="225" t="b">
        <f>IF(O24&lt;&gt;"",IF(VLOOKUP(O24,Wbw_List,3)="e",IF(AND(#REF!="Ja",#REF!="Ja"),"both",IF(#REF!="Ja","figures",IF(#REF!="Ja","free"))),VLOOKUP(VLOOKUP(O24,Wbw_List,3),Disziplinen,3)))</f>
        <v>0</v>
      </c>
      <c r="Y24" s="182"/>
      <c r="Z24" s="222"/>
      <c r="AA24" s="180"/>
      <c r="AB24" s="180"/>
      <c r="AC24" s="202"/>
    </row>
    <row r="25" spans="1:29" s="58" customFormat="1" ht="16.5" customHeight="1" x14ac:dyDescent="0.3">
      <c r="A25" s="138">
        <v>17</v>
      </c>
      <c r="B25" s="138"/>
      <c r="C25" s="138"/>
      <c r="D25" s="137"/>
      <c r="E25" s="59"/>
      <c r="F25" s="60"/>
      <c r="G25" s="229"/>
      <c r="H25" s="232"/>
      <c r="I25" s="114"/>
      <c r="J25" s="62"/>
      <c r="K25" s="61"/>
      <c r="L25" s="286"/>
      <c r="M25" s="289"/>
      <c r="N25" s="283"/>
      <c r="O25" s="234"/>
      <c r="P25" s="128"/>
      <c r="Q25" s="135" t="str">
        <f t="shared" si="1"/>
        <v/>
      </c>
      <c r="R25" s="135" t="str">
        <f t="shared" si="2"/>
        <v/>
      </c>
      <c r="S25" s="123" t="str">
        <f t="shared" si="3"/>
        <v/>
      </c>
      <c r="T25" s="139" t="b">
        <f t="shared" si="4"/>
        <v>0</v>
      </c>
      <c r="U25" s="140" t="str">
        <f t="shared" si="5"/>
        <v>FALSCH</v>
      </c>
      <c r="V25" s="140" t="str">
        <f t="shared" si="6"/>
        <v>FALSCH</v>
      </c>
      <c r="W25" s="140" t="str">
        <f t="shared" si="7"/>
        <v>FALSCH</v>
      </c>
      <c r="X25" s="225" t="b">
        <f>IF(O25&lt;&gt;"",IF(VLOOKUP(O25,Wbw_List,3)="e",IF(AND(#REF!="Ja",#REF!="Ja"),"both",IF(#REF!="Ja","figures",IF(#REF!="Ja","free"))),VLOOKUP(VLOOKUP(O25,Wbw_List,3),Disziplinen,3)))</f>
        <v>0</v>
      </c>
      <c r="Y25" s="182"/>
      <c r="Z25" s="222"/>
      <c r="AA25" s="180"/>
      <c r="AB25" s="180"/>
      <c r="AC25" s="202"/>
    </row>
    <row r="26" spans="1:29" s="58" customFormat="1" ht="16.5" customHeight="1" x14ac:dyDescent="0.3">
      <c r="A26" s="138">
        <v>18</v>
      </c>
      <c r="B26" s="138"/>
      <c r="C26" s="138"/>
      <c r="D26" s="137"/>
      <c r="E26" s="59"/>
      <c r="F26" s="60"/>
      <c r="G26" s="229"/>
      <c r="H26" s="232"/>
      <c r="I26" s="114"/>
      <c r="J26" s="62"/>
      <c r="K26" s="61"/>
      <c r="L26" s="286"/>
      <c r="M26" s="289"/>
      <c r="N26" s="283"/>
      <c r="O26" s="234"/>
      <c r="P26" s="128"/>
      <c r="Q26" s="135" t="str">
        <f t="shared" si="1"/>
        <v/>
      </c>
      <c r="R26" s="135" t="str">
        <f t="shared" si="2"/>
        <v/>
      </c>
      <c r="S26" s="123" t="str">
        <f t="shared" si="3"/>
        <v/>
      </c>
      <c r="T26" s="139" t="b">
        <f t="shared" si="4"/>
        <v>0</v>
      </c>
      <c r="U26" s="140" t="str">
        <f t="shared" si="5"/>
        <v>FALSCH</v>
      </c>
      <c r="V26" s="140" t="str">
        <f t="shared" si="6"/>
        <v>FALSCH</v>
      </c>
      <c r="W26" s="140" t="str">
        <f t="shared" si="7"/>
        <v>FALSCH</v>
      </c>
      <c r="X26" s="177" t="b">
        <f>IF(O26&lt;&gt;"",IF(VLOOKUP(O26,Wbw_List,3)="e",IF(AND(#REF!="Ja",#REF!="Ja"),"both",IF(#REF!="Ja","figures",IF(#REF!="Ja","free"))),VLOOKUP(VLOOKUP(O26,Wbw_List,3),Disziplinen,3)))</f>
        <v>0</v>
      </c>
      <c r="Y26" s="182"/>
      <c r="Z26" s="214"/>
      <c r="AA26" s="180"/>
      <c r="AB26" s="180"/>
      <c r="AC26" s="202"/>
    </row>
    <row r="27" spans="1:29" s="58" customFormat="1" ht="16.5" customHeight="1" x14ac:dyDescent="0.3">
      <c r="A27" s="138">
        <v>19</v>
      </c>
      <c r="B27" s="138"/>
      <c r="C27" s="138"/>
      <c r="D27" s="137"/>
      <c r="E27" s="59"/>
      <c r="F27" s="60"/>
      <c r="G27" s="229"/>
      <c r="H27" s="232"/>
      <c r="I27" s="114"/>
      <c r="J27" s="62"/>
      <c r="K27" s="61"/>
      <c r="L27" s="286"/>
      <c r="M27" s="289"/>
      <c r="N27" s="283"/>
      <c r="O27" s="234"/>
      <c r="P27" s="128"/>
      <c r="Q27" s="135" t="str">
        <f t="shared" si="1"/>
        <v/>
      </c>
      <c r="R27" s="135" t="str">
        <f t="shared" si="2"/>
        <v/>
      </c>
      <c r="S27" s="123" t="str">
        <f t="shared" si="3"/>
        <v/>
      </c>
      <c r="T27" s="139" t="b">
        <f t="shared" si="4"/>
        <v>0</v>
      </c>
      <c r="U27" s="140" t="str">
        <f t="shared" si="5"/>
        <v>FALSCH</v>
      </c>
      <c r="V27" s="140" t="str">
        <f t="shared" si="6"/>
        <v>FALSCH</v>
      </c>
      <c r="W27" s="140" t="str">
        <f t="shared" si="7"/>
        <v>FALSCH</v>
      </c>
      <c r="X27" s="177" t="b">
        <f>IF(O27&lt;&gt;"",IF(VLOOKUP(O27,Wbw_List,3)="e",IF(AND(#REF!="Ja",#REF!="Ja"),"both",IF(#REF!="Ja","figures",IF(#REF!="Ja","free"))),VLOOKUP(VLOOKUP(O27,Wbw_List,3),Disziplinen,3)))</f>
        <v>0</v>
      </c>
      <c r="Y27" s="182"/>
      <c r="Z27" s="214"/>
      <c r="AA27" s="180"/>
      <c r="AB27" s="180"/>
      <c r="AC27" s="202"/>
    </row>
    <row r="28" spans="1:29" s="58" customFormat="1" ht="16.5" customHeight="1" x14ac:dyDescent="0.3">
      <c r="A28" s="138">
        <v>20</v>
      </c>
      <c r="B28" s="138"/>
      <c r="C28" s="138"/>
      <c r="D28" s="137"/>
      <c r="E28" s="59"/>
      <c r="F28" s="60"/>
      <c r="G28" s="229"/>
      <c r="H28" s="232"/>
      <c r="I28" s="114"/>
      <c r="J28" s="62"/>
      <c r="K28" s="61"/>
      <c r="L28" s="286"/>
      <c r="M28" s="289"/>
      <c r="N28" s="283"/>
      <c r="O28" s="234"/>
      <c r="P28" s="128"/>
      <c r="Q28" s="135" t="str">
        <f t="shared" si="1"/>
        <v/>
      </c>
      <c r="R28" s="135" t="str">
        <f t="shared" si="2"/>
        <v/>
      </c>
      <c r="S28" s="123" t="str">
        <f t="shared" si="3"/>
        <v/>
      </c>
      <c r="T28" s="139" t="b">
        <f t="shared" si="4"/>
        <v>0</v>
      </c>
      <c r="U28" s="140" t="str">
        <f t="shared" si="5"/>
        <v>FALSCH</v>
      </c>
      <c r="V28" s="140" t="str">
        <f t="shared" si="6"/>
        <v>FALSCH</v>
      </c>
      <c r="W28" s="140" t="str">
        <f t="shared" si="7"/>
        <v>FALSCH</v>
      </c>
      <c r="X28" s="177" t="b">
        <f>IF(O28&lt;&gt;"",IF(VLOOKUP(O28,Wbw_List,3)="e",IF(AND(#REF!="Ja",#REF!="Ja"),"both",IF(#REF!="Ja","figures",IF(#REF!="Ja","free"))),VLOOKUP(VLOOKUP(O28,Wbw_List,3),Disziplinen,3)))</f>
        <v>0</v>
      </c>
      <c r="Y28" s="182"/>
      <c r="Z28" s="214"/>
      <c r="AA28" s="180"/>
      <c r="AB28" s="180"/>
      <c r="AC28" s="202"/>
    </row>
    <row r="29" spans="1:29" s="58" customFormat="1" ht="16.5" customHeight="1" x14ac:dyDescent="0.3">
      <c r="A29" s="138">
        <v>21</v>
      </c>
      <c r="B29" s="138"/>
      <c r="C29" s="138"/>
      <c r="D29" s="137"/>
      <c r="E29" s="59"/>
      <c r="F29" s="60"/>
      <c r="G29" s="229"/>
      <c r="H29" s="232"/>
      <c r="I29" s="114"/>
      <c r="J29" s="62"/>
      <c r="K29" s="61"/>
      <c r="L29" s="286"/>
      <c r="M29" s="289"/>
      <c r="N29" s="283"/>
      <c r="O29" s="234"/>
      <c r="P29" s="128"/>
      <c r="Q29" s="135" t="str">
        <f t="shared" si="1"/>
        <v/>
      </c>
      <c r="R29" s="135" t="str">
        <f t="shared" si="2"/>
        <v/>
      </c>
      <c r="S29" s="123" t="str">
        <f t="shared" si="3"/>
        <v/>
      </c>
      <c r="T29" s="139" t="b">
        <f t="shared" si="4"/>
        <v>0</v>
      </c>
      <c r="U29" s="140" t="str">
        <f t="shared" si="5"/>
        <v>FALSCH</v>
      </c>
      <c r="V29" s="140" t="str">
        <f t="shared" si="6"/>
        <v>FALSCH</v>
      </c>
      <c r="W29" s="140" t="str">
        <f t="shared" si="7"/>
        <v>FALSCH</v>
      </c>
      <c r="X29" s="177" t="b">
        <f>IF(O29&lt;&gt;"",IF(VLOOKUP(O29,Wbw_List,3)="e",IF(AND(#REF!="Ja",#REF!="Ja"),"both",IF(#REF!="Ja","figures",IF(#REF!="Ja","free"))),VLOOKUP(VLOOKUP(O29,Wbw_List,3),Disziplinen,3)))</f>
        <v>0</v>
      </c>
      <c r="Y29" s="182"/>
      <c r="Z29" s="214"/>
      <c r="AA29" s="180"/>
      <c r="AB29" s="180"/>
      <c r="AC29" s="202"/>
    </row>
    <row r="30" spans="1:29" s="58" customFormat="1" ht="16.5" customHeight="1" x14ac:dyDescent="0.3">
      <c r="A30" s="138">
        <v>22</v>
      </c>
      <c r="B30" s="138"/>
      <c r="C30" s="138"/>
      <c r="D30" s="137"/>
      <c r="E30" s="59"/>
      <c r="F30" s="60"/>
      <c r="G30" s="229"/>
      <c r="H30" s="232"/>
      <c r="I30" s="114"/>
      <c r="J30" s="62"/>
      <c r="K30" s="61"/>
      <c r="L30" s="286"/>
      <c r="M30" s="289"/>
      <c r="N30" s="283"/>
      <c r="O30" s="234"/>
      <c r="P30" s="128"/>
      <c r="Q30" s="135" t="str">
        <f t="shared" si="1"/>
        <v/>
      </c>
      <c r="R30" s="135" t="str">
        <f t="shared" si="2"/>
        <v/>
      </c>
      <c r="S30" s="123" t="str">
        <f t="shared" si="3"/>
        <v/>
      </c>
      <c r="T30" s="139" t="b">
        <f t="shared" si="4"/>
        <v>0</v>
      </c>
      <c r="U30" s="140" t="str">
        <f t="shared" si="5"/>
        <v>FALSCH</v>
      </c>
      <c r="V30" s="140" t="str">
        <f t="shared" si="6"/>
        <v>FALSCH</v>
      </c>
      <c r="W30" s="140" t="str">
        <f t="shared" si="7"/>
        <v>FALSCH</v>
      </c>
      <c r="X30" s="177" t="b">
        <f>IF(O30&lt;&gt;"",IF(VLOOKUP(O30,Wbw_List,3)="e",IF(AND(#REF!="Ja",#REF!="Ja"),"both",IF(#REF!="Ja","figures",IF(#REF!="Ja","free"))),VLOOKUP(VLOOKUP(O30,Wbw_List,3),Disziplinen,3)))</f>
        <v>0</v>
      </c>
      <c r="Y30" s="182"/>
      <c r="Z30" s="214"/>
      <c r="AA30" s="180"/>
      <c r="AB30" s="180"/>
      <c r="AC30" s="202"/>
    </row>
    <row r="31" spans="1:29" s="58" customFormat="1" ht="16.5" customHeight="1" x14ac:dyDescent="0.3">
      <c r="A31" s="138">
        <v>23</v>
      </c>
      <c r="B31" s="138"/>
      <c r="C31" s="138"/>
      <c r="D31" s="137"/>
      <c r="E31" s="59"/>
      <c r="F31" s="60"/>
      <c r="G31" s="229"/>
      <c r="H31" s="232"/>
      <c r="I31" s="114"/>
      <c r="J31" s="62"/>
      <c r="K31" s="61"/>
      <c r="L31" s="286"/>
      <c r="M31" s="289"/>
      <c r="N31" s="283"/>
      <c r="O31" s="234"/>
      <c r="P31" s="128"/>
      <c r="Q31" s="135" t="str">
        <f t="shared" si="1"/>
        <v/>
      </c>
      <c r="R31" s="135" t="str">
        <f t="shared" si="2"/>
        <v/>
      </c>
      <c r="S31" s="123" t="str">
        <f t="shared" si="3"/>
        <v/>
      </c>
      <c r="T31" s="139" t="b">
        <f t="shared" si="4"/>
        <v>0</v>
      </c>
      <c r="U31" s="140" t="str">
        <f t="shared" si="5"/>
        <v>FALSCH</v>
      </c>
      <c r="V31" s="140" t="str">
        <f t="shared" si="6"/>
        <v>FALSCH</v>
      </c>
      <c r="W31" s="140" t="str">
        <f t="shared" si="7"/>
        <v>FALSCH</v>
      </c>
      <c r="X31" s="177" t="b">
        <f>IF(O31&lt;&gt;"",IF(VLOOKUP(O31,Wbw_List,3)="e",IF(AND(#REF!="Ja",#REF!="Ja"),"both",IF(#REF!="Ja","figures",IF(#REF!="Ja","free"))),VLOOKUP(VLOOKUP(O31,Wbw_List,3),Disziplinen,3)))</f>
        <v>0</v>
      </c>
      <c r="Y31" s="182"/>
      <c r="Z31" s="214"/>
      <c r="AA31" s="180"/>
      <c r="AB31" s="180"/>
      <c r="AC31" s="202"/>
    </row>
    <row r="32" spans="1:29" s="58" customFormat="1" ht="16.5" customHeight="1" x14ac:dyDescent="0.3">
      <c r="A32" s="138">
        <v>24</v>
      </c>
      <c r="B32" s="138"/>
      <c r="C32" s="138"/>
      <c r="D32" s="137"/>
      <c r="E32" s="59"/>
      <c r="F32" s="60"/>
      <c r="G32" s="229"/>
      <c r="H32" s="232"/>
      <c r="I32" s="114"/>
      <c r="J32" s="62"/>
      <c r="K32" s="61"/>
      <c r="L32" s="286"/>
      <c r="M32" s="289"/>
      <c r="N32" s="283"/>
      <c r="O32" s="234"/>
      <c r="P32" s="128"/>
      <c r="Q32" s="135" t="str">
        <f t="shared" si="1"/>
        <v/>
      </c>
      <c r="R32" s="135" t="str">
        <f t="shared" si="2"/>
        <v/>
      </c>
      <c r="S32" s="123" t="str">
        <f t="shared" si="3"/>
        <v/>
      </c>
      <c r="T32" s="139" t="b">
        <f t="shared" si="4"/>
        <v>0</v>
      </c>
      <c r="U32" s="140" t="str">
        <f t="shared" si="5"/>
        <v>FALSCH</v>
      </c>
      <c r="V32" s="140" t="str">
        <f t="shared" si="6"/>
        <v>FALSCH</v>
      </c>
      <c r="W32" s="140" t="str">
        <f t="shared" si="7"/>
        <v>FALSCH</v>
      </c>
      <c r="X32" s="177" t="b">
        <f>IF(O32&lt;&gt;"",IF(VLOOKUP(O32,Wbw_List,3)="e",IF(AND(#REF!="Ja",#REF!="Ja"),"both",IF(#REF!="Ja","figures",IF(#REF!="Ja","free"))),VLOOKUP(VLOOKUP(O32,Wbw_List,3),Disziplinen,3)))</f>
        <v>0</v>
      </c>
      <c r="Y32" s="182"/>
      <c r="Z32" s="214"/>
      <c r="AA32" s="180"/>
      <c r="AB32" s="180"/>
      <c r="AC32" s="202"/>
    </row>
    <row r="33" spans="1:29" s="58" customFormat="1" ht="16.5" customHeight="1" x14ac:dyDescent="0.3">
      <c r="A33" s="138">
        <v>25</v>
      </c>
      <c r="B33" s="138"/>
      <c r="C33" s="138"/>
      <c r="D33" s="137"/>
      <c r="E33" s="59"/>
      <c r="F33" s="60"/>
      <c r="G33" s="229"/>
      <c r="H33" s="232"/>
      <c r="I33" s="114"/>
      <c r="J33" s="62"/>
      <c r="K33" s="61"/>
      <c r="L33" s="286"/>
      <c r="M33" s="289"/>
      <c r="N33" s="283"/>
      <c r="O33" s="234"/>
      <c r="P33" s="128"/>
      <c r="Q33" s="135" t="str">
        <f t="shared" si="1"/>
        <v/>
      </c>
      <c r="R33" s="135" t="str">
        <f t="shared" si="2"/>
        <v/>
      </c>
      <c r="S33" s="123" t="str">
        <f t="shared" si="3"/>
        <v/>
      </c>
      <c r="T33" s="139" t="b">
        <f t="shared" si="4"/>
        <v>0</v>
      </c>
      <c r="U33" s="140" t="str">
        <f t="shared" si="5"/>
        <v>FALSCH</v>
      </c>
      <c r="V33" s="140" t="str">
        <f t="shared" si="6"/>
        <v>FALSCH</v>
      </c>
      <c r="W33" s="140" t="str">
        <f t="shared" si="7"/>
        <v>FALSCH</v>
      </c>
      <c r="X33" s="177" t="b">
        <f>IF(O33&lt;&gt;"",IF(VLOOKUP(O33,Wbw_List,3)="e",IF(AND(#REF!="Ja",#REF!="Ja"),"both",IF(#REF!="Ja","figures",IF(#REF!="Ja","free"))),VLOOKUP(VLOOKUP(O33,Wbw_List,3),Disziplinen,3)))</f>
        <v>0</v>
      </c>
      <c r="Y33" s="182"/>
      <c r="Z33" s="214"/>
      <c r="AA33" s="180"/>
      <c r="AB33" s="180"/>
      <c r="AC33" s="202"/>
    </row>
    <row r="34" spans="1:29" s="58" customFormat="1" ht="16.5" customHeight="1" x14ac:dyDescent="0.3">
      <c r="A34" s="138">
        <v>26</v>
      </c>
      <c r="B34" s="138"/>
      <c r="C34" s="138"/>
      <c r="D34" s="137"/>
      <c r="E34" s="59"/>
      <c r="F34" s="60"/>
      <c r="G34" s="229"/>
      <c r="H34" s="232"/>
      <c r="I34" s="114"/>
      <c r="J34" s="62"/>
      <c r="K34" s="61"/>
      <c r="L34" s="286"/>
      <c r="M34" s="289"/>
      <c r="N34" s="283"/>
      <c r="O34" s="234"/>
      <c r="P34" s="128"/>
      <c r="Q34" s="135" t="str">
        <f t="shared" si="1"/>
        <v/>
      </c>
      <c r="R34" s="135" t="str">
        <f t="shared" si="2"/>
        <v/>
      </c>
      <c r="S34" s="123" t="str">
        <f t="shared" si="3"/>
        <v/>
      </c>
      <c r="T34" s="139" t="b">
        <f t="shared" si="4"/>
        <v>0</v>
      </c>
      <c r="U34" s="140" t="str">
        <f t="shared" si="5"/>
        <v>FALSCH</v>
      </c>
      <c r="V34" s="140" t="str">
        <f t="shared" si="6"/>
        <v>FALSCH</v>
      </c>
      <c r="W34" s="140" t="str">
        <f t="shared" si="7"/>
        <v>FALSCH</v>
      </c>
      <c r="X34" s="177" t="b">
        <f>IF(O34&lt;&gt;"",IF(VLOOKUP(O34,Wbw_List,3)="e",IF(AND(#REF!="Ja",#REF!="Ja"),"both",IF(#REF!="Ja","figures",IF(#REF!="Ja","free"))),VLOOKUP(VLOOKUP(O34,Wbw_List,3),Disziplinen,3)))</f>
        <v>0</v>
      </c>
      <c r="Y34" s="182"/>
      <c r="Z34" s="214"/>
      <c r="AA34" s="180"/>
      <c r="AB34" s="180"/>
      <c r="AC34" s="202"/>
    </row>
    <row r="35" spans="1:29" s="58" customFormat="1" ht="16.5" customHeight="1" x14ac:dyDescent="0.3">
      <c r="A35" s="138">
        <v>27</v>
      </c>
      <c r="B35" s="138"/>
      <c r="C35" s="138"/>
      <c r="D35" s="137"/>
      <c r="E35" s="59"/>
      <c r="F35" s="60"/>
      <c r="G35" s="229"/>
      <c r="H35" s="232"/>
      <c r="I35" s="114"/>
      <c r="J35" s="62"/>
      <c r="K35" s="61"/>
      <c r="L35" s="286"/>
      <c r="M35" s="289"/>
      <c r="N35" s="283"/>
      <c r="O35" s="234"/>
      <c r="P35" s="128"/>
      <c r="Q35" s="135" t="str">
        <f t="shared" si="1"/>
        <v/>
      </c>
      <c r="R35" s="135" t="str">
        <f t="shared" si="2"/>
        <v/>
      </c>
      <c r="S35" s="123" t="str">
        <f t="shared" si="3"/>
        <v/>
      </c>
      <c r="T35" s="139" t="b">
        <f t="shared" si="4"/>
        <v>0</v>
      </c>
      <c r="U35" s="140" t="str">
        <f t="shared" si="5"/>
        <v>FALSCH</v>
      </c>
      <c r="V35" s="140" t="str">
        <f t="shared" si="6"/>
        <v>FALSCH</v>
      </c>
      <c r="W35" s="140" t="str">
        <f t="shared" si="7"/>
        <v>FALSCH</v>
      </c>
      <c r="X35" s="177" t="b">
        <f>IF(O35&lt;&gt;"",IF(VLOOKUP(O35,Wbw_List,3)="e",IF(AND(#REF!="Ja",#REF!="Ja"),"both",IF(#REF!="Ja","figures",IF(#REF!="Ja","free"))),VLOOKUP(VLOOKUP(O35,Wbw_List,3),Disziplinen,3)))</f>
        <v>0</v>
      </c>
      <c r="Y35" s="182"/>
      <c r="Z35" s="214"/>
      <c r="AA35" s="180"/>
      <c r="AB35" s="180"/>
      <c r="AC35" s="202"/>
    </row>
    <row r="36" spans="1:29" s="58" customFormat="1" ht="16.5" customHeight="1" x14ac:dyDescent="0.3">
      <c r="A36" s="138">
        <v>28</v>
      </c>
      <c r="B36" s="138"/>
      <c r="C36" s="138"/>
      <c r="D36" s="137"/>
      <c r="E36" s="59"/>
      <c r="F36" s="60"/>
      <c r="G36" s="229"/>
      <c r="H36" s="232"/>
      <c r="I36" s="114"/>
      <c r="J36" s="62"/>
      <c r="K36" s="61"/>
      <c r="L36" s="286"/>
      <c r="M36" s="289"/>
      <c r="N36" s="283"/>
      <c r="O36" s="234"/>
      <c r="P36" s="128"/>
      <c r="Q36" s="135" t="str">
        <f t="shared" si="1"/>
        <v/>
      </c>
      <c r="R36" s="135" t="str">
        <f t="shared" si="2"/>
        <v/>
      </c>
      <c r="S36" s="123" t="str">
        <f t="shared" si="3"/>
        <v/>
      </c>
      <c r="T36" s="139" t="b">
        <f t="shared" si="4"/>
        <v>0</v>
      </c>
      <c r="U36" s="140" t="str">
        <f t="shared" si="5"/>
        <v>FALSCH</v>
      </c>
      <c r="V36" s="140" t="str">
        <f t="shared" si="6"/>
        <v>FALSCH</v>
      </c>
      <c r="W36" s="140" t="str">
        <f t="shared" si="7"/>
        <v>FALSCH</v>
      </c>
      <c r="X36" s="177" t="b">
        <f>IF(O36&lt;&gt;"",IF(VLOOKUP(O36,Wbw_List,3)="e",IF(AND(#REF!="Ja",#REF!="Ja"),"both",IF(#REF!="Ja","figures",IF(#REF!="Ja","free"))),VLOOKUP(VLOOKUP(O36,Wbw_List,3),Disziplinen,3)))</f>
        <v>0</v>
      </c>
      <c r="Y36" s="182"/>
      <c r="Z36" s="214"/>
      <c r="AA36" s="180"/>
      <c r="AB36" s="180"/>
      <c r="AC36" s="202"/>
    </row>
    <row r="37" spans="1:29" s="58" customFormat="1" ht="16.5" customHeight="1" x14ac:dyDescent="0.3">
      <c r="A37" s="138">
        <v>29</v>
      </c>
      <c r="B37" s="138"/>
      <c r="C37" s="138"/>
      <c r="D37" s="137"/>
      <c r="E37" s="59"/>
      <c r="F37" s="60"/>
      <c r="G37" s="229"/>
      <c r="H37" s="232"/>
      <c r="I37" s="114"/>
      <c r="J37" s="62"/>
      <c r="K37" s="61"/>
      <c r="L37" s="286"/>
      <c r="M37" s="289"/>
      <c r="N37" s="283"/>
      <c r="O37" s="234"/>
      <c r="P37" s="128"/>
      <c r="Q37" s="135" t="str">
        <f t="shared" si="1"/>
        <v/>
      </c>
      <c r="R37" s="135" t="str">
        <f t="shared" si="2"/>
        <v/>
      </c>
      <c r="S37" s="123" t="str">
        <f t="shared" si="3"/>
        <v/>
      </c>
      <c r="T37" s="139" t="b">
        <f t="shared" si="4"/>
        <v>0</v>
      </c>
      <c r="U37" s="140" t="str">
        <f t="shared" si="5"/>
        <v>FALSCH</v>
      </c>
      <c r="V37" s="140" t="str">
        <f t="shared" si="6"/>
        <v>FALSCH</v>
      </c>
      <c r="W37" s="140" t="str">
        <f t="shared" si="7"/>
        <v>FALSCH</v>
      </c>
      <c r="X37" s="177" t="b">
        <f>IF(O37&lt;&gt;"",IF(VLOOKUP(O37,Wbw_List,3)="e",IF(AND(#REF!="Ja",#REF!="Ja"),"both",IF(#REF!="Ja","figures",IF(#REF!="Ja","free"))),VLOOKUP(VLOOKUP(O37,Wbw_List,3),Disziplinen,3)))</f>
        <v>0</v>
      </c>
      <c r="Y37" s="182"/>
      <c r="Z37" s="214"/>
      <c r="AA37" s="180"/>
      <c r="AB37" s="180"/>
      <c r="AC37" s="202"/>
    </row>
    <row r="38" spans="1:29" s="58" customFormat="1" ht="16.5" customHeight="1" x14ac:dyDescent="0.3">
      <c r="A38" s="138">
        <v>30</v>
      </c>
      <c r="B38" s="138"/>
      <c r="C38" s="138"/>
      <c r="D38" s="137"/>
      <c r="E38" s="59"/>
      <c r="F38" s="60"/>
      <c r="G38" s="229"/>
      <c r="H38" s="232"/>
      <c r="I38" s="114"/>
      <c r="J38" s="62"/>
      <c r="K38" s="61"/>
      <c r="L38" s="286"/>
      <c r="M38" s="289"/>
      <c r="N38" s="283"/>
      <c r="O38" s="234"/>
      <c r="P38" s="128"/>
      <c r="Q38" s="135" t="str">
        <f t="shared" si="1"/>
        <v/>
      </c>
      <c r="R38" s="135" t="str">
        <f t="shared" si="2"/>
        <v/>
      </c>
      <c r="S38" s="123" t="str">
        <f t="shared" si="3"/>
        <v/>
      </c>
      <c r="T38" s="139" t="b">
        <f t="shared" si="4"/>
        <v>0</v>
      </c>
      <c r="U38" s="140" t="str">
        <f t="shared" si="5"/>
        <v>FALSCH</v>
      </c>
      <c r="V38" s="140" t="str">
        <f t="shared" si="6"/>
        <v>FALSCH</v>
      </c>
      <c r="W38" s="140" t="str">
        <f t="shared" si="7"/>
        <v>FALSCH</v>
      </c>
      <c r="X38" s="177" t="b">
        <f>IF(O38&lt;&gt;"",IF(VLOOKUP(O38,Wbw_List,3)="e",IF(AND(#REF!="Ja",#REF!="Ja"),"both",IF(#REF!="Ja","figures",IF(#REF!="Ja","free"))),VLOOKUP(VLOOKUP(O38,Wbw_List,3),Disziplinen,3)))</f>
        <v>0</v>
      </c>
      <c r="Y38" s="182"/>
      <c r="Z38" s="214"/>
      <c r="AA38" s="180"/>
      <c r="AB38" s="180"/>
      <c r="AC38" s="202"/>
    </row>
    <row r="39" spans="1:29" s="58" customFormat="1" ht="16.5" customHeight="1" x14ac:dyDescent="0.3">
      <c r="A39" s="138">
        <v>31</v>
      </c>
      <c r="B39" s="138"/>
      <c r="C39" s="138"/>
      <c r="D39" s="137"/>
      <c r="E39" s="59"/>
      <c r="F39" s="60"/>
      <c r="G39" s="229"/>
      <c r="H39" s="232"/>
      <c r="I39" s="114"/>
      <c r="J39" s="62"/>
      <c r="K39" s="61"/>
      <c r="L39" s="286"/>
      <c r="M39" s="289"/>
      <c r="N39" s="283"/>
      <c r="O39" s="234"/>
      <c r="P39" s="242"/>
      <c r="Q39" s="135" t="str">
        <f t="shared" si="1"/>
        <v/>
      </c>
      <c r="R39" s="135" t="str">
        <f t="shared" si="2"/>
        <v/>
      </c>
      <c r="S39" s="123" t="str">
        <f t="shared" si="3"/>
        <v/>
      </c>
      <c r="T39" s="139" t="b">
        <f t="shared" si="4"/>
        <v>0</v>
      </c>
      <c r="U39" s="140" t="str">
        <f t="shared" si="5"/>
        <v>FALSCH</v>
      </c>
      <c r="V39" s="140" t="str">
        <f t="shared" si="6"/>
        <v>FALSCH</v>
      </c>
      <c r="W39" s="140" t="str">
        <f t="shared" si="7"/>
        <v>FALSCH</v>
      </c>
      <c r="X39" s="177" t="b">
        <f>IF(O39&lt;&gt;"",IF(VLOOKUP(O39,Wbw_List,3)="e",IF(AND(#REF!="Ja",#REF!="Ja"),"both",IF(#REF!="Ja","figures",IF(#REF!="Ja","free"))),VLOOKUP(VLOOKUP(O39,Wbw_List,3),Disziplinen,3)))</f>
        <v>0</v>
      </c>
      <c r="Y39" s="182"/>
      <c r="Z39" s="214"/>
      <c r="AA39" s="180"/>
      <c r="AB39" s="180"/>
      <c r="AC39" s="202"/>
    </row>
    <row r="40" spans="1:29" s="58" customFormat="1" ht="16.5" customHeight="1" x14ac:dyDescent="0.3">
      <c r="A40" s="138">
        <v>32</v>
      </c>
      <c r="B40" s="138"/>
      <c r="C40" s="138"/>
      <c r="D40" s="137"/>
      <c r="E40" s="59"/>
      <c r="F40" s="60"/>
      <c r="G40" s="229"/>
      <c r="H40" s="232"/>
      <c r="I40" s="114"/>
      <c r="J40" s="62"/>
      <c r="K40" s="61"/>
      <c r="L40" s="286"/>
      <c r="M40" s="289"/>
      <c r="N40" s="283"/>
      <c r="O40" s="234"/>
      <c r="P40" s="128"/>
      <c r="Q40" s="135" t="str">
        <f t="shared" si="1"/>
        <v/>
      </c>
      <c r="R40" s="135" t="str">
        <f t="shared" si="2"/>
        <v/>
      </c>
      <c r="S40" s="123" t="str">
        <f t="shared" si="3"/>
        <v/>
      </c>
      <c r="T40" s="139" t="b">
        <f t="shared" si="4"/>
        <v>0</v>
      </c>
      <c r="U40" s="140" t="str">
        <f t="shared" si="5"/>
        <v>FALSCH</v>
      </c>
      <c r="V40" s="140" t="str">
        <f t="shared" si="6"/>
        <v>FALSCH</v>
      </c>
      <c r="W40" s="140" t="str">
        <f t="shared" si="7"/>
        <v>FALSCH</v>
      </c>
      <c r="X40" s="177" t="b">
        <f>IF(O40&lt;&gt;"",IF(VLOOKUP(O40,Wbw_List,3)="e",IF(AND(#REF!="Ja",#REF!="Ja"),"both",IF(#REF!="Ja","figures",IF(#REF!="Ja","free"))),VLOOKUP(VLOOKUP(O40,Wbw_List,3),Disziplinen,3)))</f>
        <v>0</v>
      </c>
      <c r="Y40" s="182"/>
      <c r="Z40" s="214"/>
      <c r="AA40" s="180"/>
      <c r="AB40" s="180"/>
      <c r="AC40" s="202"/>
    </row>
    <row r="41" spans="1:29" s="58" customFormat="1" ht="16.5" customHeight="1" x14ac:dyDescent="0.3">
      <c r="A41" s="138">
        <v>33</v>
      </c>
      <c r="B41" s="138"/>
      <c r="C41" s="138"/>
      <c r="D41" s="137"/>
      <c r="E41" s="59"/>
      <c r="F41" s="60"/>
      <c r="G41" s="229"/>
      <c r="H41" s="232"/>
      <c r="I41" s="114"/>
      <c r="J41" s="62"/>
      <c r="K41" s="61"/>
      <c r="L41" s="286"/>
      <c r="M41" s="289"/>
      <c r="N41" s="283"/>
      <c r="O41" s="234"/>
      <c r="P41" s="128"/>
      <c r="Q41" s="135" t="str">
        <f t="shared" si="1"/>
        <v/>
      </c>
      <c r="R41" s="135" t="str">
        <f t="shared" si="2"/>
        <v/>
      </c>
      <c r="S41" s="123" t="str">
        <f t="shared" si="3"/>
        <v/>
      </c>
      <c r="T41" s="139" t="b">
        <f t="shared" si="4"/>
        <v>0</v>
      </c>
      <c r="U41" s="140" t="str">
        <f t="shared" si="5"/>
        <v>FALSCH</v>
      </c>
      <c r="V41" s="140" t="str">
        <f t="shared" si="6"/>
        <v>FALSCH</v>
      </c>
      <c r="W41" s="140" t="str">
        <f t="shared" si="7"/>
        <v>FALSCH</v>
      </c>
      <c r="X41" s="177" t="b">
        <f>IF(O41&lt;&gt;"",IF(VLOOKUP(O41,Wbw_List,3)="e",IF(AND(#REF!="Ja",#REF!="Ja"),"both",IF(#REF!="Ja","figures",IF(#REF!="Ja","free"))),VLOOKUP(VLOOKUP(O41,Wbw_List,3),Disziplinen,3)))</f>
        <v>0</v>
      </c>
      <c r="Y41" s="182"/>
      <c r="Z41" s="214"/>
      <c r="AA41" s="180"/>
      <c r="AB41" s="180"/>
      <c r="AC41" s="202"/>
    </row>
    <row r="42" spans="1:29" s="58" customFormat="1" ht="16.5" customHeight="1" x14ac:dyDescent="0.3">
      <c r="A42" s="138">
        <v>34</v>
      </c>
      <c r="B42" s="138"/>
      <c r="C42" s="138"/>
      <c r="D42" s="137"/>
      <c r="E42" s="59"/>
      <c r="F42" s="60"/>
      <c r="G42" s="229"/>
      <c r="H42" s="232"/>
      <c r="I42" s="114"/>
      <c r="J42" s="62"/>
      <c r="K42" s="61"/>
      <c r="L42" s="286"/>
      <c r="M42" s="289"/>
      <c r="N42" s="283"/>
      <c r="O42" s="234"/>
      <c r="P42" s="128"/>
      <c r="Q42" s="135" t="str">
        <f t="shared" si="1"/>
        <v/>
      </c>
      <c r="R42" s="135" t="str">
        <f t="shared" si="2"/>
        <v/>
      </c>
      <c r="S42" s="123" t="str">
        <f t="shared" si="3"/>
        <v/>
      </c>
      <c r="T42" s="139" t="b">
        <f t="shared" si="4"/>
        <v>0</v>
      </c>
      <c r="U42" s="140" t="str">
        <f t="shared" si="5"/>
        <v>FALSCH</v>
      </c>
      <c r="V42" s="140" t="str">
        <f t="shared" si="6"/>
        <v>FALSCH</v>
      </c>
      <c r="W42" s="140" t="str">
        <f t="shared" si="7"/>
        <v>FALSCH</v>
      </c>
      <c r="X42" s="177" t="b">
        <f>IF(O42&lt;&gt;"",IF(VLOOKUP(O42,Wbw_List,3)="e",IF(AND(#REF!="Ja",#REF!="Ja"),"both",IF(#REF!="Ja","figures",IF(#REF!="Ja","free"))),VLOOKUP(VLOOKUP(O42,Wbw_List,3),Disziplinen,3)))</f>
        <v>0</v>
      </c>
      <c r="Y42" s="182"/>
      <c r="Z42" s="214"/>
      <c r="AA42" s="180"/>
      <c r="AB42" s="180"/>
      <c r="AC42" s="202"/>
    </row>
    <row r="43" spans="1:29" s="58" customFormat="1" ht="16.5" customHeight="1" x14ac:dyDescent="0.3">
      <c r="A43" s="138">
        <v>35</v>
      </c>
      <c r="B43" s="138"/>
      <c r="C43" s="138"/>
      <c r="D43" s="137"/>
      <c r="E43" s="59"/>
      <c r="F43" s="60"/>
      <c r="G43" s="229"/>
      <c r="H43" s="232"/>
      <c r="I43" s="114"/>
      <c r="J43" s="62"/>
      <c r="K43" s="61"/>
      <c r="L43" s="286"/>
      <c r="M43" s="289"/>
      <c r="N43" s="283"/>
      <c r="O43" s="234"/>
      <c r="P43" s="128"/>
      <c r="Q43" s="135" t="str">
        <f t="shared" si="1"/>
        <v/>
      </c>
      <c r="R43" s="135" t="str">
        <f t="shared" si="2"/>
        <v/>
      </c>
      <c r="S43" s="123" t="str">
        <f t="shared" si="3"/>
        <v/>
      </c>
      <c r="T43" s="139" t="b">
        <f t="shared" si="4"/>
        <v>0</v>
      </c>
      <c r="U43" s="140" t="str">
        <f t="shared" si="5"/>
        <v>FALSCH</v>
      </c>
      <c r="V43" s="140" t="str">
        <f t="shared" si="6"/>
        <v>FALSCH</v>
      </c>
      <c r="W43" s="140" t="str">
        <f t="shared" si="7"/>
        <v>FALSCH</v>
      </c>
      <c r="X43" s="177" t="b">
        <f>IF(O43&lt;&gt;"",IF(VLOOKUP(O43,Wbw_List,3)="e",IF(AND(#REF!="Ja",#REF!="Ja"),"both",IF(#REF!="Ja","figures",IF(#REF!="Ja","free"))),VLOOKUP(VLOOKUP(O43,Wbw_List,3),Disziplinen,3)))</f>
        <v>0</v>
      </c>
      <c r="Y43" s="182"/>
      <c r="Z43" s="214"/>
      <c r="AA43" s="180"/>
      <c r="AB43" s="180"/>
      <c r="AC43" s="202"/>
    </row>
    <row r="44" spans="1:29" s="58" customFormat="1" ht="16.5" customHeight="1" x14ac:dyDescent="0.3">
      <c r="A44" s="138">
        <v>36</v>
      </c>
      <c r="B44" s="138"/>
      <c r="C44" s="138"/>
      <c r="D44" s="137"/>
      <c r="E44" s="59"/>
      <c r="F44" s="60"/>
      <c r="G44" s="229"/>
      <c r="H44" s="232"/>
      <c r="I44" s="114"/>
      <c r="J44" s="62"/>
      <c r="K44" s="61"/>
      <c r="L44" s="286"/>
      <c r="M44" s="289"/>
      <c r="N44" s="283"/>
      <c r="O44" s="234"/>
      <c r="P44" s="128"/>
      <c r="Q44" s="135" t="str">
        <f t="shared" si="1"/>
        <v/>
      </c>
      <c r="R44" s="135" t="str">
        <f t="shared" si="2"/>
        <v/>
      </c>
      <c r="S44" s="123" t="str">
        <f t="shared" si="3"/>
        <v/>
      </c>
      <c r="T44" s="139" t="b">
        <f t="shared" si="4"/>
        <v>0</v>
      </c>
      <c r="U44" s="140" t="str">
        <f t="shared" si="5"/>
        <v>FALSCH</v>
      </c>
      <c r="V44" s="140" t="str">
        <f t="shared" si="6"/>
        <v>FALSCH</v>
      </c>
      <c r="W44" s="140" t="str">
        <f t="shared" si="7"/>
        <v>FALSCH</v>
      </c>
      <c r="X44" s="177" t="b">
        <f>IF(O44&lt;&gt;"",IF(VLOOKUP(O44,Wbw_List,3)="e",IF(AND(#REF!="Ja",#REF!="Ja"),"both",IF(#REF!="Ja","figures",IF(#REF!="Ja","free"))),VLOOKUP(VLOOKUP(O44,Wbw_List,3),Disziplinen,3)))</f>
        <v>0</v>
      </c>
      <c r="Y44" s="182"/>
      <c r="Z44" s="214"/>
      <c r="AA44" s="180"/>
      <c r="AB44" s="180"/>
      <c r="AC44" s="202"/>
    </row>
    <row r="45" spans="1:29" s="58" customFormat="1" ht="16.5" customHeight="1" x14ac:dyDescent="0.3">
      <c r="A45" s="138">
        <v>37</v>
      </c>
      <c r="B45" s="138"/>
      <c r="C45" s="138"/>
      <c r="D45" s="137"/>
      <c r="E45" s="59"/>
      <c r="F45" s="60"/>
      <c r="G45" s="229"/>
      <c r="H45" s="232"/>
      <c r="I45" s="114"/>
      <c r="J45" s="62"/>
      <c r="K45" s="61"/>
      <c r="L45" s="286"/>
      <c r="M45" s="289"/>
      <c r="N45" s="283"/>
      <c r="O45" s="234"/>
      <c r="P45" s="128"/>
      <c r="Q45" s="135" t="str">
        <f t="shared" si="1"/>
        <v/>
      </c>
      <c r="R45" s="135" t="str">
        <f t="shared" si="2"/>
        <v/>
      </c>
      <c r="S45" s="123" t="str">
        <f t="shared" si="3"/>
        <v/>
      </c>
      <c r="T45" s="139" t="b">
        <f t="shared" si="4"/>
        <v>0</v>
      </c>
      <c r="U45" s="140" t="str">
        <f t="shared" si="5"/>
        <v>FALSCH</v>
      </c>
      <c r="V45" s="140" t="str">
        <f t="shared" si="6"/>
        <v>FALSCH</v>
      </c>
      <c r="W45" s="140" t="str">
        <f t="shared" si="7"/>
        <v>FALSCH</v>
      </c>
      <c r="X45" s="177" t="b">
        <f>IF(O45&lt;&gt;"",IF(VLOOKUP(O45,Wbw_List,3)="e",IF(AND(#REF!="Ja",#REF!="Ja"),"both",IF(#REF!="Ja","figures",IF(#REF!="Ja","free"))),VLOOKUP(VLOOKUP(O45,Wbw_List,3),Disziplinen,3)))</f>
        <v>0</v>
      </c>
      <c r="Y45" s="182"/>
      <c r="Z45" s="214"/>
      <c r="AA45" s="180"/>
      <c r="AB45" s="180"/>
      <c r="AC45" s="202"/>
    </row>
    <row r="46" spans="1:29" s="58" customFormat="1" ht="16.5" customHeight="1" x14ac:dyDescent="0.3">
      <c r="A46" s="138">
        <v>38</v>
      </c>
      <c r="B46" s="138"/>
      <c r="C46" s="138"/>
      <c r="D46" s="137"/>
      <c r="E46" s="59"/>
      <c r="F46" s="60"/>
      <c r="G46" s="229"/>
      <c r="H46" s="232"/>
      <c r="I46" s="114"/>
      <c r="J46" s="62"/>
      <c r="K46" s="61"/>
      <c r="L46" s="286"/>
      <c r="M46" s="289"/>
      <c r="N46" s="283"/>
      <c r="O46" s="234"/>
      <c r="P46" s="128"/>
      <c r="Q46" s="135" t="str">
        <f t="shared" si="1"/>
        <v/>
      </c>
      <c r="R46" s="135" t="str">
        <f t="shared" si="2"/>
        <v/>
      </c>
      <c r="S46" s="123" t="str">
        <f t="shared" si="3"/>
        <v/>
      </c>
      <c r="T46" s="139" t="b">
        <f t="shared" si="4"/>
        <v>0</v>
      </c>
      <c r="U46" s="140" t="str">
        <f t="shared" si="5"/>
        <v>FALSCH</v>
      </c>
      <c r="V46" s="140" t="str">
        <f t="shared" si="6"/>
        <v>FALSCH</v>
      </c>
      <c r="W46" s="140" t="str">
        <f t="shared" si="7"/>
        <v>FALSCH</v>
      </c>
      <c r="X46" s="177" t="b">
        <f>IF(O46&lt;&gt;"",IF(VLOOKUP(O46,Wbw_List,3)="e",IF(AND(#REF!="Ja",#REF!="Ja"),"both",IF(#REF!="Ja","figures",IF(#REF!="Ja","free"))),VLOOKUP(VLOOKUP(O46,Wbw_List,3),Disziplinen,3)))</f>
        <v>0</v>
      </c>
      <c r="Y46" s="182"/>
      <c r="Z46" s="214"/>
      <c r="AA46" s="180"/>
      <c r="AB46" s="180"/>
      <c r="AC46" s="202"/>
    </row>
    <row r="47" spans="1:29" s="58" customFormat="1" ht="16.5" customHeight="1" x14ac:dyDescent="0.3">
      <c r="A47" s="138">
        <v>39</v>
      </c>
      <c r="B47" s="138"/>
      <c r="C47" s="138"/>
      <c r="D47" s="137"/>
      <c r="E47" s="59"/>
      <c r="F47" s="60"/>
      <c r="G47" s="229"/>
      <c r="H47" s="232"/>
      <c r="I47" s="114"/>
      <c r="J47" s="62"/>
      <c r="K47" s="61"/>
      <c r="L47" s="286"/>
      <c r="M47" s="289"/>
      <c r="N47" s="283"/>
      <c r="O47" s="234"/>
      <c r="P47" s="128"/>
      <c r="Q47" s="135" t="str">
        <f t="shared" si="1"/>
        <v/>
      </c>
      <c r="R47" s="135" t="str">
        <f t="shared" si="2"/>
        <v/>
      </c>
      <c r="S47" s="123" t="str">
        <f t="shared" si="3"/>
        <v/>
      </c>
      <c r="T47" s="139" t="b">
        <f t="shared" si="4"/>
        <v>0</v>
      </c>
      <c r="U47" s="140" t="str">
        <f t="shared" si="5"/>
        <v>FALSCH</v>
      </c>
      <c r="V47" s="140" t="str">
        <f t="shared" si="6"/>
        <v>FALSCH</v>
      </c>
      <c r="W47" s="140" t="str">
        <f t="shared" si="7"/>
        <v>FALSCH</v>
      </c>
      <c r="X47" s="177" t="b">
        <f>IF(O47&lt;&gt;"",IF(VLOOKUP(O47,Wbw_List,3)="e",IF(AND(#REF!="Ja",#REF!="Ja"),"both",IF(#REF!="Ja","figures",IF(#REF!="Ja","free"))),VLOOKUP(VLOOKUP(O47,Wbw_List,3),Disziplinen,3)))</f>
        <v>0</v>
      </c>
      <c r="Y47" s="182"/>
      <c r="Z47" s="214"/>
      <c r="AA47" s="180"/>
      <c r="AB47" s="180"/>
      <c r="AC47" s="202"/>
    </row>
    <row r="48" spans="1:29" s="58" customFormat="1" ht="16.5" customHeight="1" x14ac:dyDescent="0.3">
      <c r="A48" s="138">
        <v>40</v>
      </c>
      <c r="B48" s="138"/>
      <c r="C48" s="138"/>
      <c r="D48" s="137"/>
      <c r="E48" s="59"/>
      <c r="F48" s="60"/>
      <c r="G48" s="229"/>
      <c r="H48" s="232"/>
      <c r="I48" s="114"/>
      <c r="J48" s="62"/>
      <c r="K48" s="61"/>
      <c r="L48" s="286"/>
      <c r="M48" s="289"/>
      <c r="N48" s="283"/>
      <c r="O48" s="234"/>
      <c r="P48" s="128"/>
      <c r="Q48" s="135" t="str">
        <f t="shared" si="1"/>
        <v/>
      </c>
      <c r="R48" s="135" t="str">
        <f t="shared" si="2"/>
        <v/>
      </c>
      <c r="S48" s="123" t="str">
        <f t="shared" si="3"/>
        <v/>
      </c>
      <c r="T48" s="139" t="b">
        <f t="shared" si="4"/>
        <v>0</v>
      </c>
      <c r="U48" s="140" t="str">
        <f t="shared" si="5"/>
        <v>FALSCH</v>
      </c>
      <c r="V48" s="140" t="str">
        <f t="shared" si="6"/>
        <v>FALSCH</v>
      </c>
      <c r="W48" s="140" t="str">
        <f t="shared" si="7"/>
        <v>FALSCH</v>
      </c>
      <c r="X48" s="177" t="b">
        <f>IF(O48&lt;&gt;"",IF(VLOOKUP(O48,Wbw_List,3)="e",IF(AND(#REF!="Ja",#REF!="Ja"),"both",IF(#REF!="Ja","figures",IF(#REF!="Ja","free"))),VLOOKUP(VLOOKUP(O48,Wbw_List,3),Disziplinen,3)))</f>
        <v>0</v>
      </c>
      <c r="Y48" s="182"/>
      <c r="Z48" s="214"/>
      <c r="AA48" s="180"/>
      <c r="AB48" s="180"/>
      <c r="AC48" s="202"/>
    </row>
    <row r="49" spans="1:29" s="58" customFormat="1" ht="16.5" customHeight="1" x14ac:dyDescent="0.3">
      <c r="A49" s="138">
        <v>41</v>
      </c>
      <c r="B49" s="138"/>
      <c r="C49" s="138"/>
      <c r="D49" s="137"/>
      <c r="E49" s="59"/>
      <c r="F49" s="60"/>
      <c r="G49" s="229"/>
      <c r="H49" s="232"/>
      <c r="I49" s="114"/>
      <c r="J49" s="62"/>
      <c r="K49" s="61"/>
      <c r="L49" s="286"/>
      <c r="M49" s="289"/>
      <c r="N49" s="283"/>
      <c r="O49" s="234"/>
      <c r="P49" s="128"/>
      <c r="Q49" s="135" t="str">
        <f t="shared" si="1"/>
        <v/>
      </c>
      <c r="R49" s="135" t="str">
        <f t="shared" si="2"/>
        <v/>
      </c>
      <c r="S49" s="123" t="str">
        <f t="shared" si="3"/>
        <v/>
      </c>
      <c r="T49" s="139" t="b">
        <f t="shared" si="4"/>
        <v>0</v>
      </c>
      <c r="U49" s="140" t="str">
        <f t="shared" si="5"/>
        <v>FALSCH</v>
      </c>
      <c r="V49" s="140" t="str">
        <f t="shared" si="6"/>
        <v>FALSCH</v>
      </c>
      <c r="W49" s="140" t="str">
        <f t="shared" si="7"/>
        <v>FALSCH</v>
      </c>
      <c r="X49" s="177" t="b">
        <f>IF(O49&lt;&gt;"",IF(VLOOKUP(O49,Wbw_List,3)="e",IF(AND(#REF!="Ja",#REF!="Ja"),"both",IF(#REF!="Ja","figures",IF(#REF!="Ja","free"))),VLOOKUP(VLOOKUP(O49,Wbw_List,3),Disziplinen,3)))</f>
        <v>0</v>
      </c>
      <c r="Y49" s="182"/>
      <c r="Z49" s="214"/>
      <c r="AA49" s="180"/>
      <c r="AB49" s="180"/>
      <c r="AC49" s="202"/>
    </row>
    <row r="50" spans="1:29" s="58" customFormat="1" ht="16.5" customHeight="1" x14ac:dyDescent="0.3">
      <c r="A50" s="138">
        <v>42</v>
      </c>
      <c r="B50" s="138"/>
      <c r="C50" s="138"/>
      <c r="D50" s="137"/>
      <c r="E50" s="59"/>
      <c r="F50" s="60"/>
      <c r="G50" s="229"/>
      <c r="H50" s="232"/>
      <c r="I50" s="114"/>
      <c r="J50" s="62"/>
      <c r="K50" s="61"/>
      <c r="L50" s="286"/>
      <c r="M50" s="289"/>
      <c r="N50" s="283"/>
      <c r="O50" s="234"/>
      <c r="P50" s="128"/>
      <c r="Q50" s="135" t="str">
        <f t="shared" si="1"/>
        <v/>
      </c>
      <c r="R50" s="135" t="str">
        <f t="shared" si="2"/>
        <v/>
      </c>
      <c r="S50" s="123" t="str">
        <f t="shared" si="3"/>
        <v/>
      </c>
      <c r="T50" s="139" t="b">
        <f t="shared" si="4"/>
        <v>0</v>
      </c>
      <c r="U50" s="140" t="str">
        <f t="shared" si="5"/>
        <v>FALSCH</v>
      </c>
      <c r="V50" s="140" t="str">
        <f t="shared" si="6"/>
        <v>FALSCH</v>
      </c>
      <c r="W50" s="140" t="str">
        <f t="shared" si="7"/>
        <v>FALSCH</v>
      </c>
      <c r="X50" s="177" t="b">
        <f>IF(O50&lt;&gt;"",IF(VLOOKUP(O50,Wbw_List,3)="e",IF(AND(#REF!="Ja",#REF!="Ja"),"both",IF(#REF!="Ja","figures",IF(#REF!="Ja","free"))),VLOOKUP(VLOOKUP(O50,Wbw_List,3),Disziplinen,3)))</f>
        <v>0</v>
      </c>
      <c r="Y50" s="182"/>
      <c r="Z50" s="214"/>
      <c r="AA50" s="180"/>
      <c r="AB50" s="180"/>
      <c r="AC50" s="202"/>
    </row>
    <row r="51" spans="1:29" s="58" customFormat="1" ht="16.5" customHeight="1" x14ac:dyDescent="0.3">
      <c r="A51" s="138">
        <v>43</v>
      </c>
      <c r="B51" s="138"/>
      <c r="C51" s="138"/>
      <c r="D51" s="137"/>
      <c r="E51" s="59"/>
      <c r="F51" s="60"/>
      <c r="G51" s="229"/>
      <c r="H51" s="232"/>
      <c r="I51" s="114"/>
      <c r="J51" s="62"/>
      <c r="K51" s="61"/>
      <c r="L51" s="286"/>
      <c r="M51" s="289"/>
      <c r="N51" s="283"/>
      <c r="O51" s="234"/>
      <c r="P51" s="128"/>
      <c r="Q51" s="135" t="str">
        <f t="shared" si="1"/>
        <v/>
      </c>
      <c r="R51" s="135" t="str">
        <f t="shared" si="2"/>
        <v/>
      </c>
      <c r="S51" s="123" t="str">
        <f t="shared" si="3"/>
        <v/>
      </c>
      <c r="T51" s="139" t="b">
        <f t="shared" si="4"/>
        <v>0</v>
      </c>
      <c r="U51" s="140" t="str">
        <f t="shared" si="5"/>
        <v>FALSCH</v>
      </c>
      <c r="V51" s="140" t="str">
        <f t="shared" si="6"/>
        <v>FALSCH</v>
      </c>
      <c r="W51" s="140" t="str">
        <f t="shared" si="7"/>
        <v>FALSCH</v>
      </c>
      <c r="X51" s="177" t="b">
        <f>IF(O51&lt;&gt;"",IF(VLOOKUP(O51,Wbw_List,3)="e",IF(AND(#REF!="Ja",#REF!="Ja"),"both",IF(#REF!="Ja","figures",IF(#REF!="Ja","free"))),VLOOKUP(VLOOKUP(O51,Wbw_List,3),Disziplinen,3)))</f>
        <v>0</v>
      </c>
      <c r="Y51" s="182"/>
      <c r="Z51" s="214"/>
      <c r="AA51" s="180"/>
      <c r="AB51" s="180"/>
      <c r="AC51" s="202"/>
    </row>
    <row r="52" spans="1:29" s="58" customFormat="1" ht="16.5" customHeight="1" x14ac:dyDescent="0.3">
      <c r="A52" s="138">
        <v>44</v>
      </c>
      <c r="B52" s="138"/>
      <c r="C52" s="138"/>
      <c r="D52" s="137"/>
      <c r="E52" s="59"/>
      <c r="F52" s="60"/>
      <c r="G52" s="229"/>
      <c r="H52" s="232"/>
      <c r="I52" s="114"/>
      <c r="J52" s="62"/>
      <c r="K52" s="61"/>
      <c r="L52" s="286"/>
      <c r="M52" s="289"/>
      <c r="N52" s="283"/>
      <c r="O52" s="234"/>
      <c r="P52" s="128"/>
      <c r="Q52" s="135" t="str">
        <f t="shared" si="1"/>
        <v/>
      </c>
      <c r="R52" s="135" t="str">
        <f t="shared" si="2"/>
        <v/>
      </c>
      <c r="S52" s="123" t="str">
        <f t="shared" si="3"/>
        <v/>
      </c>
      <c r="T52" s="139" t="b">
        <f t="shared" si="4"/>
        <v>0</v>
      </c>
      <c r="U52" s="140" t="str">
        <f t="shared" si="5"/>
        <v>FALSCH</v>
      </c>
      <c r="V52" s="140" t="str">
        <f t="shared" si="6"/>
        <v>FALSCH</v>
      </c>
      <c r="W52" s="140" t="str">
        <f t="shared" si="7"/>
        <v>FALSCH</v>
      </c>
      <c r="X52" s="177" t="b">
        <f>IF(O52&lt;&gt;"",IF(VLOOKUP(O52,Wbw_List,3)="e",IF(AND(#REF!="Ja",#REF!="Ja"),"both",IF(#REF!="Ja","figures",IF(#REF!="Ja","free"))),VLOOKUP(VLOOKUP(O52,Wbw_List,3),Disziplinen,3)))</f>
        <v>0</v>
      </c>
      <c r="Y52" s="182"/>
      <c r="Z52" s="214"/>
      <c r="AA52" s="180"/>
      <c r="AB52" s="180"/>
      <c r="AC52" s="202"/>
    </row>
    <row r="53" spans="1:29" s="58" customFormat="1" ht="16.5" customHeight="1" x14ac:dyDescent="0.3">
      <c r="A53" s="138">
        <v>45</v>
      </c>
      <c r="B53" s="138"/>
      <c r="C53" s="138"/>
      <c r="D53" s="137"/>
      <c r="E53" s="59"/>
      <c r="F53" s="60"/>
      <c r="G53" s="229"/>
      <c r="H53" s="232"/>
      <c r="I53" s="114"/>
      <c r="J53" s="62"/>
      <c r="K53" s="61"/>
      <c r="L53" s="286"/>
      <c r="M53" s="289"/>
      <c r="N53" s="283"/>
      <c r="O53" s="234"/>
      <c r="P53" s="128"/>
      <c r="Q53" s="135" t="str">
        <f t="shared" si="1"/>
        <v/>
      </c>
      <c r="R53" s="135" t="str">
        <f t="shared" si="2"/>
        <v/>
      </c>
      <c r="S53" s="123" t="str">
        <f t="shared" si="3"/>
        <v/>
      </c>
      <c r="T53" s="139" t="b">
        <f t="shared" si="4"/>
        <v>0</v>
      </c>
      <c r="U53" s="140" t="str">
        <f t="shared" si="5"/>
        <v>FALSCH</v>
      </c>
      <c r="V53" s="140" t="str">
        <f t="shared" si="6"/>
        <v>FALSCH</v>
      </c>
      <c r="W53" s="140" t="str">
        <f t="shared" si="7"/>
        <v>FALSCH</v>
      </c>
      <c r="X53" s="177" t="b">
        <f>IF(O53&lt;&gt;"",IF(VLOOKUP(O53,Wbw_List,3)="e",IF(AND(#REF!="Ja",#REF!="Ja"),"both",IF(#REF!="Ja","figures",IF(#REF!="Ja","free"))),VLOOKUP(VLOOKUP(O53,Wbw_List,3),Disziplinen,3)))</f>
        <v>0</v>
      </c>
      <c r="Y53" s="182"/>
      <c r="Z53" s="214"/>
      <c r="AA53" s="180"/>
      <c r="AB53" s="180"/>
      <c r="AC53" s="202"/>
    </row>
    <row r="54" spans="1:29" s="58" customFormat="1" ht="16.5" customHeight="1" x14ac:dyDescent="0.3">
      <c r="A54" s="138">
        <v>46</v>
      </c>
      <c r="B54" s="138"/>
      <c r="C54" s="138"/>
      <c r="D54" s="137"/>
      <c r="E54" s="59"/>
      <c r="F54" s="60"/>
      <c r="G54" s="229"/>
      <c r="H54" s="232"/>
      <c r="I54" s="114"/>
      <c r="J54" s="62"/>
      <c r="K54" s="61"/>
      <c r="L54" s="286"/>
      <c r="M54" s="289"/>
      <c r="N54" s="283"/>
      <c r="O54" s="234"/>
      <c r="P54" s="128"/>
      <c r="Q54" s="135" t="str">
        <f t="shared" si="1"/>
        <v/>
      </c>
      <c r="R54" s="135" t="str">
        <f t="shared" si="2"/>
        <v/>
      </c>
      <c r="S54" s="123" t="str">
        <f t="shared" si="3"/>
        <v/>
      </c>
      <c r="T54" s="139" t="b">
        <f t="shared" si="4"/>
        <v>0</v>
      </c>
      <c r="U54" s="140" t="str">
        <f t="shared" si="5"/>
        <v>FALSCH</v>
      </c>
      <c r="V54" s="140" t="str">
        <f t="shared" si="6"/>
        <v>FALSCH</v>
      </c>
      <c r="W54" s="140" t="str">
        <f t="shared" si="7"/>
        <v>FALSCH</v>
      </c>
      <c r="X54" s="177" t="b">
        <f>IF(O54&lt;&gt;"",IF(VLOOKUP(O54,Wbw_List,3)="e",IF(AND(#REF!="Ja",#REF!="Ja"),"both",IF(#REF!="Ja","figures",IF(#REF!="Ja","free"))),VLOOKUP(VLOOKUP(O54,Wbw_List,3),Disziplinen,3)))</f>
        <v>0</v>
      </c>
      <c r="Y54" s="182"/>
      <c r="Z54" s="214"/>
      <c r="AA54" s="180"/>
      <c r="AB54" s="180"/>
      <c r="AC54" s="202"/>
    </row>
    <row r="55" spans="1:29" s="58" customFormat="1" ht="16.5" customHeight="1" x14ac:dyDescent="0.3">
      <c r="A55" s="138">
        <v>47</v>
      </c>
      <c r="B55" s="138"/>
      <c r="C55" s="138"/>
      <c r="D55" s="137"/>
      <c r="E55" s="59"/>
      <c r="F55" s="60"/>
      <c r="G55" s="229"/>
      <c r="H55" s="232"/>
      <c r="I55" s="114"/>
      <c r="J55" s="62"/>
      <c r="K55" s="61"/>
      <c r="L55" s="286"/>
      <c r="M55" s="289"/>
      <c r="N55" s="283"/>
      <c r="O55" s="234"/>
      <c r="P55" s="128"/>
      <c r="Q55" s="135" t="str">
        <f t="shared" si="1"/>
        <v/>
      </c>
      <c r="R55" s="135" t="str">
        <f t="shared" si="2"/>
        <v/>
      </c>
      <c r="S55" s="123" t="str">
        <f t="shared" si="3"/>
        <v/>
      </c>
      <c r="T55" s="139" t="b">
        <f t="shared" si="4"/>
        <v>0</v>
      </c>
      <c r="U55" s="140" t="str">
        <f t="shared" si="5"/>
        <v>FALSCH</v>
      </c>
      <c r="V55" s="140" t="str">
        <f t="shared" si="6"/>
        <v>FALSCH</v>
      </c>
      <c r="W55" s="140" t="str">
        <f t="shared" si="7"/>
        <v>FALSCH</v>
      </c>
      <c r="X55" s="177" t="b">
        <f>IF(O55&lt;&gt;"",IF(VLOOKUP(O55,Wbw_List,3)="e",IF(AND(#REF!="Ja",#REF!="Ja"),"both",IF(#REF!="Ja","figures",IF(#REF!="Ja","free"))),VLOOKUP(VLOOKUP(O55,Wbw_List,3),Disziplinen,3)))</f>
        <v>0</v>
      </c>
      <c r="Y55" s="182"/>
      <c r="Z55" s="214"/>
      <c r="AA55" s="180"/>
      <c r="AB55" s="180"/>
      <c r="AC55" s="202"/>
    </row>
    <row r="56" spans="1:29" s="58" customFormat="1" ht="16.5" customHeight="1" x14ac:dyDescent="0.3">
      <c r="A56" s="138">
        <v>48</v>
      </c>
      <c r="B56" s="138"/>
      <c r="C56" s="138"/>
      <c r="D56" s="137"/>
      <c r="E56" s="59"/>
      <c r="F56" s="60"/>
      <c r="G56" s="229"/>
      <c r="H56" s="232"/>
      <c r="I56" s="114"/>
      <c r="J56" s="62"/>
      <c r="K56" s="61"/>
      <c r="L56" s="286"/>
      <c r="M56" s="289"/>
      <c r="N56" s="283"/>
      <c r="O56" s="234"/>
      <c r="P56" s="128"/>
      <c r="Q56" s="135" t="str">
        <f t="shared" si="1"/>
        <v/>
      </c>
      <c r="R56" s="135" t="str">
        <f t="shared" si="2"/>
        <v/>
      </c>
      <c r="S56" s="123" t="str">
        <f t="shared" si="3"/>
        <v/>
      </c>
      <c r="T56" s="139" t="b">
        <f t="shared" si="4"/>
        <v>0</v>
      </c>
      <c r="U56" s="140" t="str">
        <f t="shared" si="5"/>
        <v>FALSCH</v>
      </c>
      <c r="V56" s="140" t="str">
        <f t="shared" si="6"/>
        <v>FALSCH</v>
      </c>
      <c r="W56" s="140" t="str">
        <f t="shared" si="7"/>
        <v>FALSCH</v>
      </c>
      <c r="X56" s="177" t="b">
        <f>IF(O56&lt;&gt;"",IF(VLOOKUP(O56,Wbw_List,3)="e",IF(AND(#REF!="Ja",#REF!="Ja"),"both",IF(#REF!="Ja","figures",IF(#REF!="Ja","free"))),VLOOKUP(VLOOKUP(O56,Wbw_List,3),Disziplinen,3)))</f>
        <v>0</v>
      </c>
      <c r="Y56" s="182"/>
      <c r="Z56" s="214"/>
      <c r="AA56" s="180"/>
      <c r="AB56" s="180"/>
      <c r="AC56" s="202"/>
    </row>
    <row r="57" spans="1:29" s="58" customFormat="1" ht="16.5" customHeight="1" x14ac:dyDescent="0.3">
      <c r="A57" s="138">
        <v>49</v>
      </c>
      <c r="B57" s="138"/>
      <c r="C57" s="138"/>
      <c r="D57" s="137"/>
      <c r="E57" s="59"/>
      <c r="F57" s="60"/>
      <c r="G57" s="229"/>
      <c r="H57" s="232"/>
      <c r="I57" s="114"/>
      <c r="J57" s="62"/>
      <c r="K57" s="61"/>
      <c r="L57" s="286"/>
      <c r="M57" s="289"/>
      <c r="N57" s="283"/>
      <c r="O57" s="234"/>
      <c r="P57" s="128"/>
      <c r="Q57" s="135" t="str">
        <f t="shared" si="1"/>
        <v/>
      </c>
      <c r="R57" s="135" t="str">
        <f t="shared" si="2"/>
        <v/>
      </c>
      <c r="S57" s="123" t="str">
        <f t="shared" si="3"/>
        <v/>
      </c>
      <c r="T57" s="139" t="b">
        <f t="shared" si="4"/>
        <v>0</v>
      </c>
      <c r="U57" s="140" t="str">
        <f t="shared" si="5"/>
        <v>FALSCH</v>
      </c>
      <c r="V57" s="140" t="str">
        <f t="shared" si="6"/>
        <v>FALSCH</v>
      </c>
      <c r="W57" s="140" t="str">
        <f t="shared" si="7"/>
        <v>FALSCH</v>
      </c>
      <c r="X57" s="177" t="b">
        <f>IF(O57&lt;&gt;"",IF(VLOOKUP(O57,Wbw_List,3)="e",IF(AND(#REF!="Ja",#REF!="Ja"),"both",IF(#REF!="Ja","figures",IF(#REF!="Ja","free"))),VLOOKUP(VLOOKUP(O57,Wbw_List,3),Disziplinen,3)))</f>
        <v>0</v>
      </c>
      <c r="Y57" s="182"/>
      <c r="Z57" s="214"/>
      <c r="AA57" s="180"/>
      <c r="AB57" s="180"/>
      <c r="AC57" s="202"/>
    </row>
    <row r="58" spans="1:29" s="58" customFormat="1" ht="16.5" customHeight="1" x14ac:dyDescent="0.3">
      <c r="A58" s="138">
        <v>50</v>
      </c>
      <c r="B58" s="138"/>
      <c r="C58" s="138"/>
      <c r="D58" s="137"/>
      <c r="E58" s="59"/>
      <c r="F58" s="60"/>
      <c r="G58" s="229"/>
      <c r="H58" s="232"/>
      <c r="I58" s="114"/>
      <c r="J58" s="62"/>
      <c r="K58" s="61"/>
      <c r="L58" s="286"/>
      <c r="M58" s="289"/>
      <c r="N58" s="283"/>
      <c r="O58" s="234"/>
      <c r="P58" s="128"/>
      <c r="Q58" s="135" t="str">
        <f t="shared" si="1"/>
        <v/>
      </c>
      <c r="R58" s="135" t="str">
        <f t="shared" si="2"/>
        <v/>
      </c>
      <c r="S58" s="123" t="str">
        <f t="shared" si="3"/>
        <v/>
      </c>
      <c r="T58" s="139" t="b">
        <f t="shared" si="4"/>
        <v>0</v>
      </c>
      <c r="U58" s="140" t="str">
        <f t="shared" si="5"/>
        <v>FALSCH</v>
      </c>
      <c r="V58" s="140" t="str">
        <f t="shared" si="6"/>
        <v>FALSCH</v>
      </c>
      <c r="W58" s="140" t="str">
        <f t="shared" si="7"/>
        <v>FALSCH</v>
      </c>
      <c r="X58" s="177" t="b">
        <f>IF(O58&lt;&gt;"",IF(VLOOKUP(O58,Wbw_List,3)="e",IF(AND(#REF!="Ja",#REF!="Ja"),"both",IF(#REF!="Ja","figures",IF(#REF!="Ja","free"))),VLOOKUP(VLOOKUP(O58,Wbw_List,3),Disziplinen,3)))</f>
        <v>0</v>
      </c>
      <c r="Y58" s="182"/>
      <c r="Z58" s="214"/>
      <c r="AA58" s="180"/>
      <c r="AB58" s="180"/>
      <c r="AC58" s="202"/>
    </row>
    <row r="59" spans="1:29" s="58" customFormat="1" ht="16.5" customHeight="1" x14ac:dyDescent="0.3">
      <c r="A59" s="138">
        <v>51</v>
      </c>
      <c r="B59" s="138"/>
      <c r="C59" s="138"/>
      <c r="D59" s="137"/>
      <c r="E59" s="59"/>
      <c r="F59" s="60"/>
      <c r="G59" s="229"/>
      <c r="H59" s="232"/>
      <c r="I59" s="114"/>
      <c r="J59" s="62"/>
      <c r="K59" s="61"/>
      <c r="L59" s="286"/>
      <c r="M59" s="289"/>
      <c r="N59" s="283"/>
      <c r="O59" s="234"/>
      <c r="P59" s="128"/>
      <c r="Q59" s="135" t="str">
        <f t="shared" si="1"/>
        <v/>
      </c>
      <c r="R59" s="135" t="str">
        <f t="shared" si="2"/>
        <v/>
      </c>
      <c r="S59" s="123" t="str">
        <f t="shared" si="3"/>
        <v/>
      </c>
      <c r="T59" s="139" t="b">
        <f t="shared" si="4"/>
        <v>0</v>
      </c>
      <c r="U59" s="140" t="str">
        <f t="shared" si="5"/>
        <v>FALSCH</v>
      </c>
      <c r="V59" s="140" t="str">
        <f t="shared" si="6"/>
        <v>FALSCH</v>
      </c>
      <c r="W59" s="140" t="str">
        <f t="shared" si="7"/>
        <v>FALSCH</v>
      </c>
      <c r="X59" s="177" t="b">
        <f>IF(O59&lt;&gt;"",IF(VLOOKUP(O59,Wbw_List,3)="e",IF(AND(#REF!="Ja",#REF!="Ja"),"both",IF(#REF!="Ja","figures",IF(#REF!="Ja","free"))),VLOOKUP(VLOOKUP(O59,Wbw_List,3),Disziplinen,3)))</f>
        <v>0</v>
      </c>
      <c r="Y59" s="182"/>
      <c r="Z59" s="214"/>
      <c r="AA59" s="180"/>
      <c r="AB59" s="180"/>
      <c r="AC59" s="202"/>
    </row>
    <row r="60" spans="1:29" s="58" customFormat="1" ht="16.5" customHeight="1" x14ac:dyDescent="0.3">
      <c r="A60" s="138">
        <v>52</v>
      </c>
      <c r="B60" s="138"/>
      <c r="C60" s="138"/>
      <c r="D60" s="137"/>
      <c r="E60" s="59"/>
      <c r="F60" s="60"/>
      <c r="G60" s="229"/>
      <c r="H60" s="232"/>
      <c r="I60" s="114"/>
      <c r="J60" s="62"/>
      <c r="K60" s="61"/>
      <c r="L60" s="286"/>
      <c r="M60" s="289"/>
      <c r="N60" s="283"/>
      <c r="O60" s="234"/>
      <c r="P60" s="128"/>
      <c r="Q60" s="135" t="str">
        <f t="shared" si="1"/>
        <v/>
      </c>
      <c r="R60" s="135" t="str">
        <f t="shared" si="2"/>
        <v/>
      </c>
      <c r="S60" s="123" t="str">
        <f t="shared" si="3"/>
        <v/>
      </c>
      <c r="T60" s="139" t="b">
        <f t="shared" si="4"/>
        <v>0</v>
      </c>
      <c r="U60" s="140" t="str">
        <f t="shared" si="5"/>
        <v>FALSCH</v>
      </c>
      <c r="V60" s="140" t="str">
        <f t="shared" si="6"/>
        <v>FALSCH</v>
      </c>
      <c r="W60" s="140" t="str">
        <f t="shared" si="7"/>
        <v>FALSCH</v>
      </c>
      <c r="X60" s="177" t="b">
        <f>IF(O60&lt;&gt;"",IF(VLOOKUP(O60,Wbw_List,3)="e",IF(AND(#REF!="Ja",#REF!="Ja"),"both",IF(#REF!="Ja","figures",IF(#REF!="Ja","free"))),VLOOKUP(VLOOKUP(O60,Wbw_List,3),Disziplinen,3)))</f>
        <v>0</v>
      </c>
      <c r="Y60" s="182"/>
      <c r="Z60" s="214"/>
      <c r="AA60" s="180"/>
      <c r="AB60" s="180"/>
      <c r="AC60" s="202"/>
    </row>
    <row r="61" spans="1:29" s="58" customFormat="1" ht="16.5" customHeight="1" x14ac:dyDescent="0.3">
      <c r="A61" s="138">
        <v>53</v>
      </c>
      <c r="B61" s="138"/>
      <c r="C61" s="138"/>
      <c r="D61" s="137"/>
      <c r="E61" s="59"/>
      <c r="F61" s="60"/>
      <c r="G61" s="229"/>
      <c r="H61" s="232"/>
      <c r="I61" s="114"/>
      <c r="J61" s="62"/>
      <c r="K61" s="61"/>
      <c r="L61" s="286"/>
      <c r="M61" s="289"/>
      <c r="N61" s="283"/>
      <c r="O61" s="234"/>
      <c r="P61" s="128"/>
      <c r="Q61" s="135" t="str">
        <f t="shared" si="1"/>
        <v/>
      </c>
      <c r="R61" s="135" t="str">
        <f t="shared" si="2"/>
        <v/>
      </c>
      <c r="S61" s="123" t="str">
        <f t="shared" si="3"/>
        <v/>
      </c>
      <c r="T61" s="139" t="b">
        <f t="shared" si="4"/>
        <v>0</v>
      </c>
      <c r="U61" s="140" t="str">
        <f t="shared" si="5"/>
        <v>FALSCH</v>
      </c>
      <c r="V61" s="140" t="str">
        <f t="shared" si="6"/>
        <v>FALSCH</v>
      </c>
      <c r="W61" s="140" t="str">
        <f t="shared" si="7"/>
        <v>FALSCH</v>
      </c>
      <c r="X61" s="177" t="b">
        <f>IF(O61&lt;&gt;"",IF(VLOOKUP(O61,Wbw_List,3)="e",IF(AND(#REF!="Ja",#REF!="Ja"),"both",IF(#REF!="Ja","figures",IF(#REF!="Ja","free"))),VLOOKUP(VLOOKUP(O61,Wbw_List,3),Disziplinen,3)))</f>
        <v>0</v>
      </c>
      <c r="Y61" s="182"/>
      <c r="Z61" s="214"/>
      <c r="AA61" s="180"/>
      <c r="AB61" s="180"/>
      <c r="AC61" s="202"/>
    </row>
    <row r="62" spans="1:29" s="58" customFormat="1" ht="16.5" customHeight="1" x14ac:dyDescent="0.3">
      <c r="A62" s="138">
        <v>54</v>
      </c>
      <c r="B62" s="138"/>
      <c r="C62" s="138"/>
      <c r="D62" s="137"/>
      <c r="E62" s="59"/>
      <c r="F62" s="60"/>
      <c r="G62" s="229"/>
      <c r="H62" s="232"/>
      <c r="I62" s="114"/>
      <c r="J62" s="62"/>
      <c r="K62" s="61"/>
      <c r="L62" s="286"/>
      <c r="M62" s="289"/>
      <c r="N62" s="283"/>
      <c r="O62" s="234"/>
      <c r="P62" s="128"/>
      <c r="Q62" s="135" t="str">
        <f t="shared" si="1"/>
        <v/>
      </c>
      <c r="R62" s="135" t="str">
        <f t="shared" si="2"/>
        <v/>
      </c>
      <c r="S62" s="123" t="str">
        <f t="shared" si="3"/>
        <v/>
      </c>
      <c r="T62" s="139" t="b">
        <f t="shared" si="4"/>
        <v>0</v>
      </c>
      <c r="U62" s="140" t="str">
        <f t="shared" si="5"/>
        <v>FALSCH</v>
      </c>
      <c r="V62" s="140" t="str">
        <f t="shared" si="6"/>
        <v>FALSCH</v>
      </c>
      <c r="W62" s="140" t="str">
        <f t="shared" si="7"/>
        <v>FALSCH</v>
      </c>
      <c r="X62" s="177" t="b">
        <f>IF(O62&lt;&gt;"",IF(VLOOKUP(O62,Wbw_List,3)="e",IF(AND(#REF!="Ja",#REF!="Ja"),"both",IF(#REF!="Ja","figures",IF(#REF!="Ja","free"))),VLOOKUP(VLOOKUP(O62,Wbw_List,3),Disziplinen,3)))</f>
        <v>0</v>
      </c>
      <c r="Y62" s="182"/>
      <c r="Z62" s="214"/>
      <c r="AA62" s="180"/>
      <c r="AB62" s="180"/>
      <c r="AC62" s="202"/>
    </row>
    <row r="63" spans="1:29" s="58" customFormat="1" ht="16.5" customHeight="1" x14ac:dyDescent="0.3">
      <c r="A63" s="138">
        <v>55</v>
      </c>
      <c r="B63" s="138"/>
      <c r="C63" s="138"/>
      <c r="D63" s="137"/>
      <c r="E63" s="59"/>
      <c r="F63" s="60"/>
      <c r="G63" s="229"/>
      <c r="H63" s="232"/>
      <c r="I63" s="114"/>
      <c r="J63" s="62"/>
      <c r="K63" s="61"/>
      <c r="L63" s="286"/>
      <c r="M63" s="289"/>
      <c r="N63" s="283"/>
      <c r="O63" s="234"/>
      <c r="P63" s="128"/>
      <c r="Q63" s="135" t="str">
        <f t="shared" si="1"/>
        <v/>
      </c>
      <c r="R63" s="135" t="str">
        <f t="shared" si="2"/>
        <v/>
      </c>
      <c r="S63" s="123" t="str">
        <f t="shared" si="3"/>
        <v/>
      </c>
      <c r="T63" s="139" t="b">
        <f t="shared" si="4"/>
        <v>0</v>
      </c>
      <c r="U63" s="140" t="str">
        <f t="shared" si="5"/>
        <v>FALSCH</v>
      </c>
      <c r="V63" s="140" t="str">
        <f t="shared" si="6"/>
        <v>FALSCH</v>
      </c>
      <c r="W63" s="140" t="str">
        <f t="shared" si="7"/>
        <v>FALSCH</v>
      </c>
      <c r="X63" s="177" t="b">
        <f>IF(O63&lt;&gt;"",IF(VLOOKUP(O63,Wbw_List,3)="e",IF(AND(#REF!="Ja",#REF!="Ja"),"both",IF(#REF!="Ja","figures",IF(#REF!="Ja","free"))),VLOOKUP(VLOOKUP(O63,Wbw_List,3),Disziplinen,3)))</f>
        <v>0</v>
      </c>
      <c r="Y63" s="182"/>
      <c r="Z63" s="214"/>
      <c r="AA63" s="180"/>
      <c r="AB63" s="180"/>
      <c r="AC63" s="202"/>
    </row>
    <row r="64" spans="1:29" s="58" customFormat="1" ht="16.5" customHeight="1" x14ac:dyDescent="0.3">
      <c r="A64" s="138">
        <v>56</v>
      </c>
      <c r="B64" s="138"/>
      <c r="C64" s="138"/>
      <c r="D64" s="137"/>
      <c r="E64" s="59"/>
      <c r="F64" s="60"/>
      <c r="G64" s="229"/>
      <c r="H64" s="232"/>
      <c r="I64" s="114"/>
      <c r="J64" s="62"/>
      <c r="K64" s="61"/>
      <c r="L64" s="286"/>
      <c r="M64" s="289"/>
      <c r="N64" s="283"/>
      <c r="O64" s="234"/>
      <c r="P64" s="128"/>
      <c r="Q64" s="135" t="str">
        <f t="shared" si="1"/>
        <v/>
      </c>
      <c r="R64" s="135" t="str">
        <f t="shared" si="2"/>
        <v/>
      </c>
      <c r="S64" s="123" t="str">
        <f t="shared" si="3"/>
        <v/>
      </c>
      <c r="T64" s="139" t="b">
        <f t="shared" si="4"/>
        <v>0</v>
      </c>
      <c r="U64" s="140" t="str">
        <f t="shared" si="5"/>
        <v>FALSCH</v>
      </c>
      <c r="V64" s="140" t="str">
        <f t="shared" si="6"/>
        <v>FALSCH</v>
      </c>
      <c r="W64" s="140" t="str">
        <f t="shared" si="7"/>
        <v>FALSCH</v>
      </c>
      <c r="X64" s="177" t="b">
        <f>IF(O64&lt;&gt;"",IF(VLOOKUP(O64,Wbw_List,3)="e",IF(AND(#REF!="Ja",#REF!="Ja"),"both",IF(#REF!="Ja","figures",IF(#REF!="Ja","free"))),VLOOKUP(VLOOKUP(O64,Wbw_List,3),Disziplinen,3)))</f>
        <v>0</v>
      </c>
      <c r="Y64" s="182"/>
      <c r="Z64" s="214"/>
      <c r="AA64" s="180"/>
      <c r="AB64" s="180"/>
      <c r="AC64" s="202"/>
    </row>
    <row r="65" spans="1:29" s="58" customFormat="1" ht="16.5" customHeight="1" x14ac:dyDescent="0.3">
      <c r="A65" s="138">
        <v>57</v>
      </c>
      <c r="B65" s="138"/>
      <c r="C65" s="138"/>
      <c r="D65" s="137"/>
      <c r="E65" s="59"/>
      <c r="F65" s="60"/>
      <c r="G65" s="229"/>
      <c r="H65" s="232"/>
      <c r="I65" s="114"/>
      <c r="J65" s="62"/>
      <c r="K65" s="61"/>
      <c r="L65" s="286"/>
      <c r="M65" s="289"/>
      <c r="N65" s="283"/>
      <c r="O65" s="234"/>
      <c r="P65" s="128"/>
      <c r="Q65" s="135" t="str">
        <f t="shared" si="1"/>
        <v/>
      </c>
      <c r="R65" s="135" t="str">
        <f t="shared" si="2"/>
        <v/>
      </c>
      <c r="S65" s="123" t="str">
        <f t="shared" si="3"/>
        <v/>
      </c>
      <c r="T65" s="139" t="b">
        <f t="shared" si="4"/>
        <v>0</v>
      </c>
      <c r="U65" s="140" t="str">
        <f t="shared" si="5"/>
        <v>FALSCH</v>
      </c>
      <c r="V65" s="140" t="str">
        <f t="shared" si="6"/>
        <v>FALSCH</v>
      </c>
      <c r="W65" s="140" t="str">
        <f t="shared" si="7"/>
        <v>FALSCH</v>
      </c>
      <c r="X65" s="177" t="b">
        <f>IF(O65&lt;&gt;"",IF(VLOOKUP(O65,Wbw_List,3)="e",IF(AND(#REF!="Ja",#REF!="Ja"),"both",IF(#REF!="Ja","figures",IF(#REF!="Ja","free"))),VLOOKUP(VLOOKUP(O65,Wbw_List,3),Disziplinen,3)))</f>
        <v>0</v>
      </c>
      <c r="Y65" s="182"/>
      <c r="Z65" s="214"/>
      <c r="AA65" s="180"/>
      <c r="AB65" s="180"/>
      <c r="AC65" s="202"/>
    </row>
    <row r="66" spans="1:29" s="58" customFormat="1" ht="16.5" customHeight="1" x14ac:dyDescent="0.3">
      <c r="A66" s="138">
        <v>58</v>
      </c>
      <c r="B66" s="138"/>
      <c r="C66" s="138"/>
      <c r="D66" s="137"/>
      <c r="E66" s="59"/>
      <c r="F66" s="60"/>
      <c r="G66" s="229"/>
      <c r="H66" s="232"/>
      <c r="I66" s="114"/>
      <c r="J66" s="62"/>
      <c r="K66" s="61"/>
      <c r="L66" s="286"/>
      <c r="M66" s="289"/>
      <c r="N66" s="283"/>
      <c r="O66" s="234"/>
      <c r="P66" s="128"/>
      <c r="Q66" s="135" t="str">
        <f t="shared" si="1"/>
        <v/>
      </c>
      <c r="R66" s="135" t="str">
        <f t="shared" si="2"/>
        <v/>
      </c>
      <c r="S66" s="123" t="str">
        <f t="shared" si="3"/>
        <v/>
      </c>
      <c r="T66" s="139" t="b">
        <f t="shared" si="4"/>
        <v>0</v>
      </c>
      <c r="U66" s="140" t="str">
        <f t="shared" si="5"/>
        <v>FALSCH</v>
      </c>
      <c r="V66" s="140" t="str">
        <f t="shared" si="6"/>
        <v>FALSCH</v>
      </c>
      <c r="W66" s="140" t="str">
        <f t="shared" si="7"/>
        <v>FALSCH</v>
      </c>
      <c r="X66" s="177" t="b">
        <f>IF(O66&lt;&gt;"",IF(VLOOKUP(O66,Wbw_List,3)="e",IF(AND(#REF!="Ja",#REF!="Ja"),"both",IF(#REF!="Ja","figures",IF(#REF!="Ja","free"))),VLOOKUP(VLOOKUP(O66,Wbw_List,3),Disziplinen,3)))</f>
        <v>0</v>
      </c>
      <c r="Y66" s="182"/>
      <c r="Z66" s="214"/>
      <c r="AA66" s="180"/>
      <c r="AB66" s="180"/>
      <c r="AC66" s="202"/>
    </row>
    <row r="67" spans="1:29" s="58" customFormat="1" ht="16.5" customHeight="1" x14ac:dyDescent="0.3">
      <c r="A67" s="138">
        <v>59</v>
      </c>
      <c r="B67" s="138"/>
      <c r="C67" s="138"/>
      <c r="D67" s="137"/>
      <c r="E67" s="59"/>
      <c r="F67" s="60"/>
      <c r="G67" s="229"/>
      <c r="H67" s="232"/>
      <c r="I67" s="114"/>
      <c r="J67" s="62"/>
      <c r="K67" s="61"/>
      <c r="L67" s="286"/>
      <c r="M67" s="289"/>
      <c r="N67" s="283"/>
      <c r="O67" s="234"/>
      <c r="P67" s="128"/>
      <c r="Q67" s="135" t="str">
        <f t="shared" si="1"/>
        <v/>
      </c>
      <c r="R67" s="135" t="str">
        <f t="shared" si="2"/>
        <v/>
      </c>
      <c r="S67" s="123" t="str">
        <f t="shared" si="3"/>
        <v/>
      </c>
      <c r="T67" s="139" t="b">
        <f t="shared" si="4"/>
        <v>0</v>
      </c>
      <c r="U67" s="140" t="str">
        <f t="shared" si="5"/>
        <v>FALSCH</v>
      </c>
      <c r="V67" s="140" t="str">
        <f t="shared" si="6"/>
        <v>FALSCH</v>
      </c>
      <c r="W67" s="140" t="str">
        <f t="shared" si="7"/>
        <v>FALSCH</v>
      </c>
      <c r="X67" s="177" t="b">
        <f>IF(O67&lt;&gt;"",IF(VLOOKUP(O67,Wbw_List,3)="e",IF(AND(#REF!="Ja",#REF!="Ja"),"both",IF(#REF!="Ja","figures",IF(#REF!="Ja","free"))),VLOOKUP(VLOOKUP(O67,Wbw_List,3),Disziplinen,3)))</f>
        <v>0</v>
      </c>
      <c r="Y67" s="182"/>
      <c r="Z67" s="214"/>
      <c r="AA67" s="180"/>
      <c r="AB67" s="180"/>
      <c r="AC67" s="202"/>
    </row>
    <row r="68" spans="1:29" s="58" customFormat="1" ht="16.5" customHeight="1" x14ac:dyDescent="0.3">
      <c r="A68" s="138">
        <v>60</v>
      </c>
      <c r="B68" s="138"/>
      <c r="C68" s="138"/>
      <c r="D68" s="137"/>
      <c r="E68" s="59"/>
      <c r="F68" s="60"/>
      <c r="G68" s="229"/>
      <c r="H68" s="232"/>
      <c r="I68" s="114"/>
      <c r="J68" s="62"/>
      <c r="K68" s="61"/>
      <c r="L68" s="286"/>
      <c r="M68" s="289"/>
      <c r="N68" s="283"/>
      <c r="O68" s="234"/>
      <c r="P68" s="128"/>
      <c r="Q68" s="135" t="str">
        <f t="shared" si="1"/>
        <v/>
      </c>
      <c r="R68" s="135" t="str">
        <f t="shared" si="2"/>
        <v/>
      </c>
      <c r="S68" s="123" t="str">
        <f t="shared" si="3"/>
        <v/>
      </c>
      <c r="T68" s="139" t="b">
        <f t="shared" si="4"/>
        <v>0</v>
      </c>
      <c r="U68" s="140" t="str">
        <f t="shared" si="5"/>
        <v>FALSCH</v>
      </c>
      <c r="V68" s="140" t="str">
        <f t="shared" si="6"/>
        <v>FALSCH</v>
      </c>
      <c r="W68" s="140" t="str">
        <f t="shared" si="7"/>
        <v>FALSCH</v>
      </c>
      <c r="X68" s="177" t="b">
        <f>IF(O68&lt;&gt;"",IF(VLOOKUP(O68,Wbw_List,3)="e",IF(AND(#REF!="Ja",#REF!="Ja"),"both",IF(#REF!="Ja","figures",IF(#REF!="Ja","free"))),VLOOKUP(VLOOKUP(O68,Wbw_List,3),Disziplinen,3)))</f>
        <v>0</v>
      </c>
      <c r="Y68" s="182"/>
      <c r="Z68" s="214"/>
      <c r="AA68" s="180"/>
      <c r="AB68" s="180"/>
      <c r="AC68" s="202"/>
    </row>
    <row r="69" spans="1:29" s="58" customFormat="1" ht="16.5" customHeight="1" x14ac:dyDescent="0.3">
      <c r="A69" s="138">
        <v>61</v>
      </c>
      <c r="B69" s="138"/>
      <c r="C69" s="138"/>
      <c r="D69" s="137"/>
      <c r="E69" s="59"/>
      <c r="F69" s="60"/>
      <c r="G69" s="229"/>
      <c r="H69" s="232"/>
      <c r="I69" s="114"/>
      <c r="J69" s="62"/>
      <c r="K69" s="61"/>
      <c r="L69" s="286"/>
      <c r="M69" s="289"/>
      <c r="N69" s="283"/>
      <c r="O69" s="234"/>
      <c r="P69" s="128"/>
      <c r="Q69" s="135" t="str">
        <f t="shared" ref="Q69:Q132" si="8">IF(H69&lt;&gt;"",VLOOKUP(H69,ListOfClubs,2,FALSE),"")</f>
        <v/>
      </c>
      <c r="R69" s="135" t="str">
        <f t="shared" si="2"/>
        <v/>
      </c>
      <c r="S69" s="123" t="str">
        <f t="shared" si="3"/>
        <v/>
      </c>
      <c r="T69" s="139" t="b">
        <f t="shared" si="4"/>
        <v>0</v>
      </c>
      <c r="U69" s="140" t="str">
        <f t="shared" si="5"/>
        <v>FALSCH</v>
      </c>
      <c r="V69" s="140" t="str">
        <f t="shared" si="6"/>
        <v>FALSCH</v>
      </c>
      <c r="W69" s="140" t="str">
        <f t="shared" si="7"/>
        <v>FALSCH</v>
      </c>
      <c r="X69" s="177" t="b">
        <f>IF(O69&lt;&gt;"",IF(VLOOKUP(O69,Wbw_List,3)="e",IF(AND(#REF!="Ja",#REF!="Ja"),"both",IF(#REF!="Ja","figures",IF(#REF!="Ja","free"))),VLOOKUP(VLOOKUP(O69,Wbw_List,3),Disziplinen,3)))</f>
        <v>0</v>
      </c>
      <c r="Y69" s="182"/>
      <c r="Z69" s="214"/>
      <c r="AA69" s="180"/>
      <c r="AB69" s="180"/>
      <c r="AC69" s="202"/>
    </row>
    <row r="70" spans="1:29" s="58" customFormat="1" ht="16.5" customHeight="1" x14ac:dyDescent="0.3">
      <c r="A70" s="138">
        <v>62</v>
      </c>
      <c r="B70" s="138"/>
      <c r="C70" s="138"/>
      <c r="D70" s="137"/>
      <c r="E70" s="59"/>
      <c r="F70" s="60"/>
      <c r="G70" s="229"/>
      <c r="H70" s="232"/>
      <c r="I70" s="114"/>
      <c r="J70" s="62"/>
      <c r="K70" s="61"/>
      <c r="L70" s="286"/>
      <c r="M70" s="289"/>
      <c r="N70" s="283"/>
      <c r="O70" s="234"/>
      <c r="P70" s="128"/>
      <c r="Q70" s="135" t="str">
        <f t="shared" si="8"/>
        <v/>
      </c>
      <c r="R70" s="135" t="str">
        <f t="shared" si="2"/>
        <v/>
      </c>
      <c r="S70" s="123" t="str">
        <f t="shared" si="3"/>
        <v/>
      </c>
      <c r="T70" s="139" t="b">
        <f t="shared" si="4"/>
        <v>0</v>
      </c>
      <c r="U70" s="140" t="str">
        <f t="shared" si="5"/>
        <v>FALSCH</v>
      </c>
      <c r="V70" s="140" t="str">
        <f t="shared" si="6"/>
        <v>FALSCH</v>
      </c>
      <c r="W70" s="140" t="str">
        <f t="shared" si="7"/>
        <v>FALSCH</v>
      </c>
      <c r="X70" s="177" t="b">
        <f>IF(O70&lt;&gt;"",IF(VLOOKUP(O70,Wbw_List,3)="e",IF(AND(#REF!="Ja",#REF!="Ja"),"both",IF(#REF!="Ja","figures",IF(#REF!="Ja","free"))),VLOOKUP(VLOOKUP(O70,Wbw_List,3),Disziplinen,3)))</f>
        <v>0</v>
      </c>
      <c r="Y70" s="182"/>
      <c r="Z70" s="214"/>
      <c r="AA70" s="180"/>
      <c r="AB70" s="180"/>
      <c r="AC70" s="202"/>
    </row>
    <row r="71" spans="1:29" s="58" customFormat="1" ht="16.5" customHeight="1" x14ac:dyDescent="0.3">
      <c r="A71" s="138">
        <v>63</v>
      </c>
      <c r="B71" s="138"/>
      <c r="C71" s="138"/>
      <c r="D71" s="137"/>
      <c r="E71" s="59"/>
      <c r="F71" s="60"/>
      <c r="G71" s="229"/>
      <c r="H71" s="232"/>
      <c r="I71" s="114"/>
      <c r="J71" s="62"/>
      <c r="K71" s="61"/>
      <c r="L71" s="286"/>
      <c r="M71" s="289"/>
      <c r="N71" s="283"/>
      <c r="O71" s="234"/>
      <c r="P71" s="128"/>
      <c r="Q71" s="135" t="str">
        <f t="shared" si="8"/>
        <v/>
      </c>
      <c r="R71" s="135" t="str">
        <f t="shared" si="2"/>
        <v/>
      </c>
      <c r="S71" s="123" t="str">
        <f t="shared" si="3"/>
        <v/>
      </c>
      <c r="T71" s="139" t="b">
        <f t="shared" si="4"/>
        <v>0</v>
      </c>
      <c r="U71" s="140" t="str">
        <f t="shared" si="5"/>
        <v>FALSCH</v>
      </c>
      <c r="V71" s="140" t="str">
        <f t="shared" si="6"/>
        <v>FALSCH</v>
      </c>
      <c r="W71" s="140" t="str">
        <f t="shared" si="7"/>
        <v>FALSCH</v>
      </c>
      <c r="X71" s="177" t="b">
        <f>IF(O71&lt;&gt;"",IF(VLOOKUP(O71,Wbw_List,3)="e",IF(AND(#REF!="Ja",#REF!="Ja"),"both",IF(#REF!="Ja","figures",IF(#REF!="Ja","free"))),VLOOKUP(VLOOKUP(O71,Wbw_List,3),Disziplinen,3)))</f>
        <v>0</v>
      </c>
      <c r="Y71" s="182"/>
      <c r="Z71" s="214"/>
      <c r="AA71" s="180"/>
      <c r="AB71" s="180"/>
      <c r="AC71" s="202"/>
    </row>
    <row r="72" spans="1:29" s="58" customFormat="1" ht="16.5" customHeight="1" x14ac:dyDescent="0.3">
      <c r="A72" s="138">
        <v>64</v>
      </c>
      <c r="B72" s="138"/>
      <c r="C72" s="138"/>
      <c r="D72" s="137"/>
      <c r="E72" s="59"/>
      <c r="F72" s="60"/>
      <c r="G72" s="229"/>
      <c r="H72" s="232"/>
      <c r="I72" s="114"/>
      <c r="J72" s="62"/>
      <c r="K72" s="61"/>
      <c r="L72" s="286"/>
      <c r="M72" s="289"/>
      <c r="N72" s="283"/>
      <c r="O72" s="234"/>
      <c r="P72" s="128"/>
      <c r="Q72" s="135" t="str">
        <f t="shared" si="8"/>
        <v/>
      </c>
      <c r="R72" s="135" t="str">
        <f t="shared" si="2"/>
        <v/>
      </c>
      <c r="S72" s="123" t="str">
        <f t="shared" si="3"/>
        <v/>
      </c>
      <c r="T72" s="139" t="b">
        <f t="shared" si="4"/>
        <v>0</v>
      </c>
      <c r="U72" s="140" t="str">
        <f t="shared" si="5"/>
        <v>FALSCH</v>
      </c>
      <c r="V72" s="140" t="str">
        <f t="shared" si="6"/>
        <v>FALSCH</v>
      </c>
      <c r="W72" s="140" t="str">
        <f t="shared" si="7"/>
        <v>FALSCH</v>
      </c>
      <c r="X72" s="177" t="b">
        <f>IF(O72&lt;&gt;"",IF(VLOOKUP(O72,Wbw_List,3)="e",IF(AND(#REF!="Ja",#REF!="Ja"),"both",IF(#REF!="Ja","figures",IF(#REF!="Ja","free"))),VLOOKUP(VLOOKUP(O72,Wbw_List,3),Disziplinen,3)))</f>
        <v>0</v>
      </c>
      <c r="Y72" s="182"/>
      <c r="Z72" s="214"/>
      <c r="AA72" s="180"/>
      <c r="AB72" s="180"/>
      <c r="AC72" s="202"/>
    </row>
    <row r="73" spans="1:29" s="58" customFormat="1" ht="16.5" customHeight="1" x14ac:dyDescent="0.3">
      <c r="A73" s="138">
        <v>65</v>
      </c>
      <c r="B73" s="138"/>
      <c r="C73" s="138"/>
      <c r="D73" s="137"/>
      <c r="E73" s="59"/>
      <c r="F73" s="60"/>
      <c r="G73" s="229"/>
      <c r="H73" s="232"/>
      <c r="I73" s="114"/>
      <c r="J73" s="62"/>
      <c r="K73" s="61"/>
      <c r="L73" s="286"/>
      <c r="M73" s="289"/>
      <c r="N73" s="283"/>
      <c r="O73" s="234"/>
      <c r="P73" s="128"/>
      <c r="Q73" s="135" t="str">
        <f t="shared" si="8"/>
        <v/>
      </c>
      <c r="R73" s="135" t="str">
        <f t="shared" ref="R73:R136" si="9">IF(I73&lt;&gt;"",VLOOKUP(I73,Verband,2,FALSE),"")</f>
        <v/>
      </c>
      <c r="S73" s="123" t="str">
        <f t="shared" ref="S73:S136" si="10">IF(O73&lt;&gt;"",VLOOKUP(O73,Wbw_List,2,FALSE),"")</f>
        <v/>
      </c>
      <c r="T73" s="139" t="b">
        <f t="shared" ref="T73:T136" si="11">IF(O73&lt;&gt;"",VLOOKUP(O73,Wbw_List,5))</f>
        <v>0</v>
      </c>
      <c r="U73" s="140" t="str">
        <f t="shared" ref="U73:U136" si="12">IF(E73&lt;&gt;"",F73&amp;" "&amp;E73,"FALSCH")</f>
        <v>FALSCH</v>
      </c>
      <c r="V73" s="140" t="str">
        <f t="shared" ref="V73:V136" si="13">IF(H73&lt;&gt;"",IFERROR(VLOOKUP(H73,ListOfClubs,1,FALSE),H73),"FALSCH")</f>
        <v>FALSCH</v>
      </c>
      <c r="W73" s="140" t="str">
        <f t="shared" ref="W73:W136" si="14">IF(I73&lt;&gt;"",I73,"FALSCH")</f>
        <v>FALSCH</v>
      </c>
      <c r="X73" s="177" t="b">
        <f>IF(O73&lt;&gt;"",IF(VLOOKUP(O73,Wbw_List,3)="e",IF(AND(#REF!="Ja",#REF!="Ja"),"both",IF(#REF!="Ja","figures",IF(#REF!="Ja","free"))),VLOOKUP(VLOOKUP(O73,Wbw_List,3),Disziplinen,3)))</f>
        <v>0</v>
      </c>
      <c r="Y73" s="182"/>
      <c r="Z73" s="214"/>
      <c r="AA73" s="180"/>
      <c r="AB73" s="180"/>
      <c r="AC73" s="202"/>
    </row>
    <row r="74" spans="1:29" s="58" customFormat="1" ht="16.5" customHeight="1" x14ac:dyDescent="0.3">
      <c r="A74" s="138">
        <v>66</v>
      </c>
      <c r="B74" s="138"/>
      <c r="C74" s="138"/>
      <c r="D74" s="137"/>
      <c r="E74" s="59"/>
      <c r="F74" s="60"/>
      <c r="G74" s="229"/>
      <c r="H74" s="232"/>
      <c r="I74" s="114"/>
      <c r="J74" s="62"/>
      <c r="K74" s="61"/>
      <c r="L74" s="286"/>
      <c r="M74" s="289"/>
      <c r="N74" s="283"/>
      <c r="O74" s="234"/>
      <c r="P74" s="128"/>
      <c r="Q74" s="135" t="str">
        <f t="shared" si="8"/>
        <v/>
      </c>
      <c r="R74" s="135" t="str">
        <f t="shared" si="9"/>
        <v/>
      </c>
      <c r="S74" s="123" t="str">
        <f t="shared" si="10"/>
        <v/>
      </c>
      <c r="T74" s="139" t="b">
        <f t="shared" si="11"/>
        <v>0</v>
      </c>
      <c r="U74" s="140" t="str">
        <f t="shared" si="12"/>
        <v>FALSCH</v>
      </c>
      <c r="V74" s="140" t="str">
        <f t="shared" si="13"/>
        <v>FALSCH</v>
      </c>
      <c r="W74" s="140" t="str">
        <f t="shared" si="14"/>
        <v>FALSCH</v>
      </c>
      <c r="X74" s="177" t="b">
        <f>IF(O74&lt;&gt;"",IF(VLOOKUP(O74,Wbw_List,3)="e",IF(AND(#REF!="Ja",#REF!="Ja"),"both",IF(#REF!="Ja","figures",IF(#REF!="Ja","free"))),VLOOKUP(VLOOKUP(O74,Wbw_List,3),Disziplinen,3)))</f>
        <v>0</v>
      </c>
      <c r="Y74" s="182"/>
      <c r="Z74" s="214"/>
      <c r="AA74" s="180"/>
      <c r="AB74" s="180"/>
      <c r="AC74" s="202"/>
    </row>
    <row r="75" spans="1:29" s="58" customFormat="1" ht="16.5" customHeight="1" x14ac:dyDescent="0.3">
      <c r="A75" s="138">
        <v>67</v>
      </c>
      <c r="B75" s="138"/>
      <c r="C75" s="138"/>
      <c r="D75" s="137"/>
      <c r="E75" s="59"/>
      <c r="F75" s="60"/>
      <c r="G75" s="229"/>
      <c r="H75" s="232"/>
      <c r="I75" s="114"/>
      <c r="J75" s="62"/>
      <c r="K75" s="61"/>
      <c r="L75" s="286"/>
      <c r="M75" s="289"/>
      <c r="N75" s="283"/>
      <c r="O75" s="234"/>
      <c r="P75" s="128"/>
      <c r="Q75" s="135" t="str">
        <f t="shared" si="8"/>
        <v/>
      </c>
      <c r="R75" s="135" t="str">
        <f t="shared" si="9"/>
        <v/>
      </c>
      <c r="S75" s="123" t="str">
        <f t="shared" si="10"/>
        <v/>
      </c>
      <c r="T75" s="139" t="b">
        <f t="shared" si="11"/>
        <v>0</v>
      </c>
      <c r="U75" s="140" t="str">
        <f t="shared" si="12"/>
        <v>FALSCH</v>
      </c>
      <c r="V75" s="140" t="str">
        <f t="shared" si="13"/>
        <v>FALSCH</v>
      </c>
      <c r="W75" s="140" t="str">
        <f t="shared" si="14"/>
        <v>FALSCH</v>
      </c>
      <c r="X75" s="177" t="b">
        <f>IF(O75&lt;&gt;"",IF(VLOOKUP(O75,Wbw_List,3)="e",IF(AND(#REF!="Ja",#REF!="Ja"),"both",IF(#REF!="Ja","figures",IF(#REF!="Ja","free"))),VLOOKUP(VLOOKUP(O75,Wbw_List,3),Disziplinen,3)))</f>
        <v>0</v>
      </c>
      <c r="Y75" s="182"/>
      <c r="Z75" s="214"/>
      <c r="AA75" s="180"/>
      <c r="AB75" s="180"/>
      <c r="AC75" s="202"/>
    </row>
    <row r="76" spans="1:29" s="58" customFormat="1" ht="16.5" customHeight="1" x14ac:dyDescent="0.3">
      <c r="A76" s="138">
        <v>68</v>
      </c>
      <c r="B76" s="138"/>
      <c r="C76" s="138"/>
      <c r="D76" s="137"/>
      <c r="E76" s="59"/>
      <c r="F76" s="60"/>
      <c r="G76" s="229"/>
      <c r="H76" s="232"/>
      <c r="I76" s="114"/>
      <c r="J76" s="62"/>
      <c r="K76" s="61"/>
      <c r="L76" s="286"/>
      <c r="M76" s="289"/>
      <c r="N76" s="283"/>
      <c r="O76" s="234"/>
      <c r="P76" s="128"/>
      <c r="Q76" s="135" t="str">
        <f t="shared" si="8"/>
        <v/>
      </c>
      <c r="R76" s="135" t="str">
        <f t="shared" si="9"/>
        <v/>
      </c>
      <c r="S76" s="123" t="str">
        <f t="shared" si="10"/>
        <v/>
      </c>
      <c r="T76" s="139" t="b">
        <f t="shared" si="11"/>
        <v>0</v>
      </c>
      <c r="U76" s="140" t="str">
        <f t="shared" si="12"/>
        <v>FALSCH</v>
      </c>
      <c r="V76" s="140" t="str">
        <f t="shared" si="13"/>
        <v>FALSCH</v>
      </c>
      <c r="W76" s="140" t="str">
        <f t="shared" si="14"/>
        <v>FALSCH</v>
      </c>
      <c r="X76" s="177" t="b">
        <f>IF(O76&lt;&gt;"",IF(VLOOKUP(O76,Wbw_List,3)="e",IF(AND(#REF!="Ja",#REF!="Ja"),"both",IF(#REF!="Ja","figures",IF(#REF!="Ja","free"))),VLOOKUP(VLOOKUP(O76,Wbw_List,3),Disziplinen,3)))</f>
        <v>0</v>
      </c>
      <c r="Y76" s="182"/>
      <c r="Z76" s="214"/>
      <c r="AA76" s="180"/>
      <c r="AB76" s="180"/>
      <c r="AC76" s="202"/>
    </row>
    <row r="77" spans="1:29" s="58" customFormat="1" ht="16.5" customHeight="1" x14ac:dyDescent="0.3">
      <c r="A77" s="138">
        <v>69</v>
      </c>
      <c r="B77" s="138"/>
      <c r="C77" s="138"/>
      <c r="D77" s="137"/>
      <c r="E77" s="59"/>
      <c r="F77" s="60"/>
      <c r="G77" s="229"/>
      <c r="H77" s="232"/>
      <c r="I77" s="114"/>
      <c r="J77" s="62"/>
      <c r="K77" s="61"/>
      <c r="L77" s="286"/>
      <c r="M77" s="289"/>
      <c r="N77" s="283"/>
      <c r="O77" s="234"/>
      <c r="P77" s="128"/>
      <c r="Q77" s="135" t="str">
        <f t="shared" si="8"/>
        <v/>
      </c>
      <c r="R77" s="135" t="str">
        <f t="shared" si="9"/>
        <v/>
      </c>
      <c r="S77" s="123" t="str">
        <f t="shared" si="10"/>
        <v/>
      </c>
      <c r="T77" s="139" t="b">
        <f t="shared" si="11"/>
        <v>0</v>
      </c>
      <c r="U77" s="140" t="str">
        <f t="shared" si="12"/>
        <v>FALSCH</v>
      </c>
      <c r="V77" s="140" t="str">
        <f t="shared" si="13"/>
        <v>FALSCH</v>
      </c>
      <c r="W77" s="140" t="str">
        <f t="shared" si="14"/>
        <v>FALSCH</v>
      </c>
      <c r="X77" s="177" t="b">
        <f>IF(O77&lt;&gt;"",IF(VLOOKUP(O77,Wbw_List,3)="e",IF(AND(#REF!="Ja",#REF!="Ja"),"both",IF(#REF!="Ja","figures",IF(#REF!="Ja","free"))),VLOOKUP(VLOOKUP(O77,Wbw_List,3),Disziplinen,3)))</f>
        <v>0</v>
      </c>
      <c r="Y77" s="182"/>
      <c r="Z77" s="214"/>
      <c r="AA77" s="180"/>
      <c r="AB77" s="180"/>
      <c r="AC77" s="202"/>
    </row>
    <row r="78" spans="1:29" s="58" customFormat="1" ht="16.5" customHeight="1" x14ac:dyDescent="0.3">
      <c r="A78" s="138">
        <v>70</v>
      </c>
      <c r="B78" s="138"/>
      <c r="C78" s="138"/>
      <c r="D78" s="137"/>
      <c r="E78" s="59"/>
      <c r="F78" s="60"/>
      <c r="G78" s="229"/>
      <c r="H78" s="232"/>
      <c r="I78" s="114"/>
      <c r="J78" s="62"/>
      <c r="K78" s="61"/>
      <c r="L78" s="286"/>
      <c r="M78" s="289"/>
      <c r="N78" s="283"/>
      <c r="O78" s="234"/>
      <c r="P78" s="128"/>
      <c r="Q78" s="135" t="str">
        <f t="shared" si="8"/>
        <v/>
      </c>
      <c r="R78" s="135" t="str">
        <f t="shared" si="9"/>
        <v/>
      </c>
      <c r="S78" s="123" t="str">
        <f t="shared" si="10"/>
        <v/>
      </c>
      <c r="T78" s="139" t="b">
        <f t="shared" si="11"/>
        <v>0</v>
      </c>
      <c r="U78" s="140" t="str">
        <f t="shared" si="12"/>
        <v>FALSCH</v>
      </c>
      <c r="V78" s="140" t="str">
        <f t="shared" si="13"/>
        <v>FALSCH</v>
      </c>
      <c r="W78" s="140" t="str">
        <f t="shared" si="14"/>
        <v>FALSCH</v>
      </c>
      <c r="X78" s="177" t="b">
        <f>IF(O78&lt;&gt;"",IF(VLOOKUP(O78,Wbw_List,3)="e",IF(AND(#REF!="Ja",#REF!="Ja"),"both",IF(#REF!="Ja","figures",IF(#REF!="Ja","free"))),VLOOKUP(VLOOKUP(O78,Wbw_List,3),Disziplinen,3)))</f>
        <v>0</v>
      </c>
      <c r="Y78" s="182"/>
      <c r="Z78" s="214"/>
      <c r="AA78" s="180"/>
      <c r="AB78" s="180"/>
      <c r="AC78" s="202"/>
    </row>
    <row r="79" spans="1:29" s="58" customFormat="1" ht="16.5" customHeight="1" x14ac:dyDescent="0.3">
      <c r="A79" s="138">
        <v>71</v>
      </c>
      <c r="B79" s="138"/>
      <c r="C79" s="138"/>
      <c r="D79" s="137"/>
      <c r="E79" s="59"/>
      <c r="F79" s="60"/>
      <c r="G79" s="229"/>
      <c r="H79" s="232"/>
      <c r="I79" s="114"/>
      <c r="J79" s="62"/>
      <c r="K79" s="61"/>
      <c r="L79" s="286"/>
      <c r="M79" s="289"/>
      <c r="N79" s="283"/>
      <c r="O79" s="234"/>
      <c r="P79" s="128"/>
      <c r="Q79" s="135" t="str">
        <f t="shared" si="8"/>
        <v/>
      </c>
      <c r="R79" s="135" t="str">
        <f t="shared" si="9"/>
        <v/>
      </c>
      <c r="S79" s="123" t="str">
        <f t="shared" si="10"/>
        <v/>
      </c>
      <c r="T79" s="139" t="b">
        <f t="shared" si="11"/>
        <v>0</v>
      </c>
      <c r="U79" s="140" t="str">
        <f t="shared" si="12"/>
        <v>FALSCH</v>
      </c>
      <c r="V79" s="140" t="str">
        <f t="shared" si="13"/>
        <v>FALSCH</v>
      </c>
      <c r="W79" s="140" t="str">
        <f t="shared" si="14"/>
        <v>FALSCH</v>
      </c>
      <c r="X79" s="177" t="b">
        <f>IF(O79&lt;&gt;"",IF(VLOOKUP(O79,Wbw_List,3)="e",IF(AND(#REF!="Ja",#REF!="Ja"),"both",IF(#REF!="Ja","figures",IF(#REF!="Ja","free"))),VLOOKUP(VLOOKUP(O79,Wbw_List,3),Disziplinen,3)))</f>
        <v>0</v>
      </c>
      <c r="Y79" s="182"/>
      <c r="Z79" s="214"/>
      <c r="AA79" s="180"/>
      <c r="AB79" s="180"/>
      <c r="AC79" s="202"/>
    </row>
    <row r="80" spans="1:29" s="58" customFormat="1" ht="16.5" customHeight="1" x14ac:dyDescent="0.3">
      <c r="A80" s="138">
        <v>72</v>
      </c>
      <c r="B80" s="138"/>
      <c r="C80" s="138"/>
      <c r="D80" s="137"/>
      <c r="E80" s="59"/>
      <c r="F80" s="60"/>
      <c r="G80" s="229"/>
      <c r="H80" s="232"/>
      <c r="I80" s="114"/>
      <c r="J80" s="62"/>
      <c r="K80" s="61"/>
      <c r="L80" s="286"/>
      <c r="M80" s="289"/>
      <c r="N80" s="283"/>
      <c r="O80" s="234"/>
      <c r="P80" s="128"/>
      <c r="Q80" s="135" t="str">
        <f t="shared" si="8"/>
        <v/>
      </c>
      <c r="R80" s="135" t="str">
        <f t="shared" si="9"/>
        <v/>
      </c>
      <c r="S80" s="123" t="str">
        <f t="shared" si="10"/>
        <v/>
      </c>
      <c r="T80" s="139" t="b">
        <f t="shared" si="11"/>
        <v>0</v>
      </c>
      <c r="U80" s="140" t="str">
        <f t="shared" si="12"/>
        <v>FALSCH</v>
      </c>
      <c r="V80" s="140" t="str">
        <f t="shared" si="13"/>
        <v>FALSCH</v>
      </c>
      <c r="W80" s="140" t="str">
        <f t="shared" si="14"/>
        <v>FALSCH</v>
      </c>
      <c r="X80" s="177" t="b">
        <f>IF(O80&lt;&gt;"",IF(VLOOKUP(O80,Wbw_List,3)="e",IF(AND(#REF!="Ja",#REF!="Ja"),"both",IF(#REF!="Ja","figures",IF(#REF!="Ja","free"))),VLOOKUP(VLOOKUP(O80,Wbw_List,3),Disziplinen,3)))</f>
        <v>0</v>
      </c>
      <c r="Y80" s="182"/>
      <c r="Z80" s="214"/>
      <c r="AA80" s="180"/>
      <c r="AB80" s="180"/>
      <c r="AC80" s="202"/>
    </row>
    <row r="81" spans="1:29" s="58" customFormat="1" ht="16.5" customHeight="1" x14ac:dyDescent="0.3">
      <c r="A81" s="138">
        <v>73</v>
      </c>
      <c r="B81" s="138"/>
      <c r="C81" s="138"/>
      <c r="D81" s="137"/>
      <c r="E81" s="59"/>
      <c r="F81" s="60"/>
      <c r="G81" s="229"/>
      <c r="H81" s="232"/>
      <c r="I81" s="114"/>
      <c r="J81" s="62"/>
      <c r="K81" s="61"/>
      <c r="L81" s="286"/>
      <c r="M81" s="289"/>
      <c r="N81" s="283"/>
      <c r="O81" s="234"/>
      <c r="P81" s="128"/>
      <c r="Q81" s="135" t="str">
        <f t="shared" si="8"/>
        <v/>
      </c>
      <c r="R81" s="135" t="str">
        <f t="shared" si="9"/>
        <v/>
      </c>
      <c r="S81" s="123" t="str">
        <f t="shared" si="10"/>
        <v/>
      </c>
      <c r="T81" s="139" t="b">
        <f t="shared" si="11"/>
        <v>0</v>
      </c>
      <c r="U81" s="140" t="str">
        <f t="shared" si="12"/>
        <v>FALSCH</v>
      </c>
      <c r="V81" s="140" t="str">
        <f t="shared" si="13"/>
        <v>FALSCH</v>
      </c>
      <c r="W81" s="140" t="str">
        <f t="shared" si="14"/>
        <v>FALSCH</v>
      </c>
      <c r="X81" s="177" t="b">
        <f>IF(O81&lt;&gt;"",IF(VLOOKUP(O81,Wbw_List,3)="e",IF(AND(#REF!="Ja",#REF!="Ja"),"both",IF(#REF!="Ja","figures",IF(#REF!="Ja","free"))),VLOOKUP(VLOOKUP(O81,Wbw_List,3),Disziplinen,3)))</f>
        <v>0</v>
      </c>
      <c r="Y81" s="182"/>
      <c r="Z81" s="214"/>
      <c r="AA81" s="180"/>
      <c r="AB81" s="180"/>
      <c r="AC81" s="202"/>
    </row>
    <row r="82" spans="1:29" s="58" customFormat="1" ht="16.5" customHeight="1" x14ac:dyDescent="0.3">
      <c r="A82" s="138">
        <v>74</v>
      </c>
      <c r="B82" s="138"/>
      <c r="C82" s="138"/>
      <c r="D82" s="137"/>
      <c r="E82" s="59"/>
      <c r="F82" s="60"/>
      <c r="G82" s="229"/>
      <c r="H82" s="232"/>
      <c r="I82" s="114"/>
      <c r="J82" s="62"/>
      <c r="K82" s="61"/>
      <c r="L82" s="286"/>
      <c r="M82" s="289"/>
      <c r="N82" s="283"/>
      <c r="O82" s="234"/>
      <c r="P82" s="128"/>
      <c r="Q82" s="135" t="str">
        <f t="shared" si="8"/>
        <v/>
      </c>
      <c r="R82" s="135" t="str">
        <f t="shared" si="9"/>
        <v/>
      </c>
      <c r="S82" s="123" t="str">
        <f t="shared" si="10"/>
        <v/>
      </c>
      <c r="T82" s="139" t="b">
        <f t="shared" si="11"/>
        <v>0</v>
      </c>
      <c r="U82" s="140" t="str">
        <f t="shared" si="12"/>
        <v>FALSCH</v>
      </c>
      <c r="V82" s="140" t="str">
        <f t="shared" si="13"/>
        <v>FALSCH</v>
      </c>
      <c r="W82" s="140" t="str">
        <f t="shared" si="14"/>
        <v>FALSCH</v>
      </c>
      <c r="X82" s="177" t="b">
        <f>IF(O82&lt;&gt;"",IF(VLOOKUP(O82,Wbw_List,3)="e",IF(AND(#REF!="Ja",#REF!="Ja"),"both",IF(#REF!="Ja","figures",IF(#REF!="Ja","free"))),VLOOKUP(VLOOKUP(O82,Wbw_List,3),Disziplinen,3)))</f>
        <v>0</v>
      </c>
      <c r="Y82" s="182"/>
      <c r="Z82" s="214"/>
      <c r="AA82" s="180"/>
      <c r="AB82" s="180"/>
      <c r="AC82" s="202"/>
    </row>
    <row r="83" spans="1:29" s="58" customFormat="1" ht="16.5" customHeight="1" x14ac:dyDescent="0.3">
      <c r="A83" s="138">
        <v>75</v>
      </c>
      <c r="B83" s="138"/>
      <c r="C83" s="138"/>
      <c r="D83" s="137"/>
      <c r="E83" s="59"/>
      <c r="F83" s="60"/>
      <c r="G83" s="229"/>
      <c r="H83" s="232"/>
      <c r="I83" s="114"/>
      <c r="J83" s="62"/>
      <c r="K83" s="61"/>
      <c r="L83" s="286"/>
      <c r="M83" s="289"/>
      <c r="N83" s="283"/>
      <c r="O83" s="234"/>
      <c r="P83" s="128"/>
      <c r="Q83" s="135" t="str">
        <f t="shared" si="8"/>
        <v/>
      </c>
      <c r="R83" s="135" t="str">
        <f t="shared" si="9"/>
        <v/>
      </c>
      <c r="S83" s="123" t="str">
        <f t="shared" si="10"/>
        <v/>
      </c>
      <c r="T83" s="139" t="b">
        <f t="shared" si="11"/>
        <v>0</v>
      </c>
      <c r="U83" s="140" t="str">
        <f t="shared" si="12"/>
        <v>FALSCH</v>
      </c>
      <c r="V83" s="140" t="str">
        <f t="shared" si="13"/>
        <v>FALSCH</v>
      </c>
      <c r="W83" s="140" t="str">
        <f t="shared" si="14"/>
        <v>FALSCH</v>
      </c>
      <c r="X83" s="177" t="b">
        <f>IF(O83&lt;&gt;"",IF(VLOOKUP(O83,Wbw_List,3)="e",IF(AND(#REF!="Ja",#REF!="Ja"),"both",IF(#REF!="Ja","figures",IF(#REF!="Ja","free"))),VLOOKUP(VLOOKUP(O83,Wbw_List,3),Disziplinen,3)))</f>
        <v>0</v>
      </c>
      <c r="Y83" s="182"/>
      <c r="Z83" s="214"/>
      <c r="AA83" s="180"/>
      <c r="AB83" s="180"/>
      <c r="AC83" s="202"/>
    </row>
    <row r="84" spans="1:29" s="58" customFormat="1" ht="16.5" customHeight="1" x14ac:dyDescent="0.3">
      <c r="A84" s="138">
        <v>76</v>
      </c>
      <c r="B84" s="138"/>
      <c r="C84" s="138"/>
      <c r="D84" s="137"/>
      <c r="E84" s="59"/>
      <c r="F84" s="60"/>
      <c r="G84" s="229"/>
      <c r="H84" s="232"/>
      <c r="I84" s="114"/>
      <c r="J84" s="62"/>
      <c r="K84" s="61"/>
      <c r="L84" s="286"/>
      <c r="M84" s="289"/>
      <c r="N84" s="283"/>
      <c r="O84" s="234"/>
      <c r="P84" s="128"/>
      <c r="Q84" s="135" t="str">
        <f t="shared" si="8"/>
        <v/>
      </c>
      <c r="R84" s="135" t="str">
        <f t="shared" si="9"/>
        <v/>
      </c>
      <c r="S84" s="123" t="str">
        <f t="shared" si="10"/>
        <v/>
      </c>
      <c r="T84" s="139" t="b">
        <f t="shared" si="11"/>
        <v>0</v>
      </c>
      <c r="U84" s="140" t="str">
        <f t="shared" si="12"/>
        <v>FALSCH</v>
      </c>
      <c r="V84" s="140" t="str">
        <f t="shared" si="13"/>
        <v>FALSCH</v>
      </c>
      <c r="W84" s="140" t="str">
        <f t="shared" si="14"/>
        <v>FALSCH</v>
      </c>
      <c r="X84" s="177" t="b">
        <f>IF(O84&lt;&gt;"",IF(VLOOKUP(O84,Wbw_List,3)="e",IF(AND(#REF!="Ja",#REF!="Ja"),"both",IF(#REF!="Ja","figures",IF(#REF!="Ja","free"))),VLOOKUP(VLOOKUP(O84,Wbw_List,3),Disziplinen,3)))</f>
        <v>0</v>
      </c>
      <c r="Y84" s="182"/>
      <c r="Z84" s="214"/>
      <c r="AA84" s="180"/>
      <c r="AB84" s="180"/>
      <c r="AC84" s="202"/>
    </row>
    <row r="85" spans="1:29" s="58" customFormat="1" ht="16.5" customHeight="1" x14ac:dyDescent="0.3">
      <c r="A85" s="138">
        <v>77</v>
      </c>
      <c r="B85" s="138"/>
      <c r="C85" s="138"/>
      <c r="D85" s="137"/>
      <c r="E85" s="59"/>
      <c r="F85" s="60"/>
      <c r="G85" s="229"/>
      <c r="H85" s="232"/>
      <c r="I85" s="114"/>
      <c r="J85" s="62"/>
      <c r="K85" s="61"/>
      <c r="L85" s="286"/>
      <c r="M85" s="289"/>
      <c r="N85" s="283"/>
      <c r="O85" s="234"/>
      <c r="P85" s="128"/>
      <c r="Q85" s="135" t="str">
        <f t="shared" si="8"/>
        <v/>
      </c>
      <c r="R85" s="135" t="str">
        <f t="shared" si="9"/>
        <v/>
      </c>
      <c r="S85" s="123" t="str">
        <f t="shared" si="10"/>
        <v/>
      </c>
      <c r="T85" s="139" t="b">
        <f t="shared" si="11"/>
        <v>0</v>
      </c>
      <c r="U85" s="140" t="str">
        <f t="shared" si="12"/>
        <v>FALSCH</v>
      </c>
      <c r="V85" s="140" t="str">
        <f t="shared" si="13"/>
        <v>FALSCH</v>
      </c>
      <c r="W85" s="140" t="str">
        <f t="shared" si="14"/>
        <v>FALSCH</v>
      </c>
      <c r="X85" s="177" t="b">
        <f>IF(O85&lt;&gt;"",IF(VLOOKUP(O85,Wbw_List,3)="e",IF(AND(#REF!="Ja",#REF!="Ja"),"both",IF(#REF!="Ja","figures",IF(#REF!="Ja","free"))),VLOOKUP(VLOOKUP(O85,Wbw_List,3),Disziplinen,3)))</f>
        <v>0</v>
      </c>
      <c r="Y85" s="182"/>
      <c r="Z85" s="214"/>
      <c r="AA85" s="180"/>
      <c r="AB85" s="180"/>
      <c r="AC85" s="202"/>
    </row>
    <row r="86" spans="1:29" s="58" customFormat="1" ht="16.5" customHeight="1" x14ac:dyDescent="0.3">
      <c r="A86" s="138">
        <v>78</v>
      </c>
      <c r="B86" s="138"/>
      <c r="C86" s="138"/>
      <c r="D86" s="137"/>
      <c r="E86" s="59"/>
      <c r="F86" s="60"/>
      <c r="G86" s="229"/>
      <c r="H86" s="232"/>
      <c r="I86" s="114"/>
      <c r="J86" s="62"/>
      <c r="K86" s="61"/>
      <c r="L86" s="286"/>
      <c r="M86" s="289"/>
      <c r="N86" s="283"/>
      <c r="O86" s="234"/>
      <c r="P86" s="128"/>
      <c r="Q86" s="135" t="str">
        <f t="shared" si="8"/>
        <v/>
      </c>
      <c r="R86" s="135" t="str">
        <f t="shared" si="9"/>
        <v/>
      </c>
      <c r="S86" s="123" t="str">
        <f t="shared" si="10"/>
        <v/>
      </c>
      <c r="T86" s="139" t="b">
        <f t="shared" si="11"/>
        <v>0</v>
      </c>
      <c r="U86" s="140" t="str">
        <f t="shared" si="12"/>
        <v>FALSCH</v>
      </c>
      <c r="V86" s="140" t="str">
        <f t="shared" si="13"/>
        <v>FALSCH</v>
      </c>
      <c r="W86" s="140" t="str">
        <f t="shared" si="14"/>
        <v>FALSCH</v>
      </c>
      <c r="X86" s="177" t="b">
        <f>IF(O86&lt;&gt;"",IF(VLOOKUP(O86,Wbw_List,3)="e",IF(AND(#REF!="Ja",#REF!="Ja"),"both",IF(#REF!="Ja","figures",IF(#REF!="Ja","free"))),VLOOKUP(VLOOKUP(O86,Wbw_List,3),Disziplinen,3)))</f>
        <v>0</v>
      </c>
      <c r="Y86" s="182"/>
      <c r="Z86" s="214"/>
      <c r="AA86" s="180"/>
      <c r="AB86" s="180"/>
      <c r="AC86" s="202"/>
    </row>
    <row r="87" spans="1:29" s="58" customFormat="1" ht="16.5" customHeight="1" x14ac:dyDescent="0.3">
      <c r="A87" s="138">
        <v>79</v>
      </c>
      <c r="B87" s="138"/>
      <c r="C87" s="138"/>
      <c r="D87" s="137"/>
      <c r="E87" s="59"/>
      <c r="F87" s="60"/>
      <c r="G87" s="229"/>
      <c r="H87" s="232"/>
      <c r="I87" s="114"/>
      <c r="J87" s="62"/>
      <c r="K87" s="61"/>
      <c r="L87" s="286"/>
      <c r="M87" s="289"/>
      <c r="N87" s="283"/>
      <c r="O87" s="234"/>
      <c r="P87" s="128"/>
      <c r="Q87" s="135" t="str">
        <f t="shared" si="8"/>
        <v/>
      </c>
      <c r="R87" s="135" t="str">
        <f t="shared" si="9"/>
        <v/>
      </c>
      <c r="S87" s="123" t="str">
        <f t="shared" si="10"/>
        <v/>
      </c>
      <c r="T87" s="139" t="b">
        <f t="shared" si="11"/>
        <v>0</v>
      </c>
      <c r="U87" s="140" t="str">
        <f t="shared" si="12"/>
        <v>FALSCH</v>
      </c>
      <c r="V87" s="140" t="str">
        <f t="shared" si="13"/>
        <v>FALSCH</v>
      </c>
      <c r="W87" s="140" t="str">
        <f t="shared" si="14"/>
        <v>FALSCH</v>
      </c>
      <c r="X87" s="177" t="b">
        <f>IF(O87&lt;&gt;"",IF(VLOOKUP(O87,Wbw_List,3)="e",IF(AND(#REF!="Ja",#REF!="Ja"),"both",IF(#REF!="Ja","figures",IF(#REF!="Ja","free"))),VLOOKUP(VLOOKUP(O87,Wbw_List,3),Disziplinen,3)))</f>
        <v>0</v>
      </c>
      <c r="Y87" s="182"/>
      <c r="Z87" s="214"/>
      <c r="AA87" s="180"/>
      <c r="AB87" s="180"/>
      <c r="AC87" s="202"/>
    </row>
    <row r="88" spans="1:29" s="58" customFormat="1" ht="16.5" customHeight="1" x14ac:dyDescent="0.3">
      <c r="A88" s="138">
        <v>80</v>
      </c>
      <c r="B88" s="138"/>
      <c r="C88" s="138"/>
      <c r="D88" s="137"/>
      <c r="E88" s="59"/>
      <c r="F88" s="60"/>
      <c r="G88" s="229"/>
      <c r="H88" s="232"/>
      <c r="I88" s="114"/>
      <c r="J88" s="62"/>
      <c r="K88" s="61"/>
      <c r="L88" s="286"/>
      <c r="M88" s="289"/>
      <c r="N88" s="283"/>
      <c r="O88" s="234"/>
      <c r="P88" s="128"/>
      <c r="Q88" s="135" t="str">
        <f t="shared" si="8"/>
        <v/>
      </c>
      <c r="R88" s="135" t="str">
        <f t="shared" si="9"/>
        <v/>
      </c>
      <c r="S88" s="123" t="str">
        <f t="shared" si="10"/>
        <v/>
      </c>
      <c r="T88" s="139" t="b">
        <f t="shared" si="11"/>
        <v>0</v>
      </c>
      <c r="U88" s="140" t="str">
        <f t="shared" si="12"/>
        <v>FALSCH</v>
      </c>
      <c r="V88" s="140" t="str">
        <f t="shared" si="13"/>
        <v>FALSCH</v>
      </c>
      <c r="W88" s="140" t="str">
        <f t="shared" si="14"/>
        <v>FALSCH</v>
      </c>
      <c r="X88" s="177" t="b">
        <f>IF(O88&lt;&gt;"",IF(VLOOKUP(O88,Wbw_List,3)="e",IF(AND(#REF!="Ja",#REF!="Ja"),"both",IF(#REF!="Ja","figures",IF(#REF!="Ja","free"))),VLOOKUP(VLOOKUP(O88,Wbw_List,3),Disziplinen,3)))</f>
        <v>0</v>
      </c>
      <c r="Y88" s="182"/>
      <c r="Z88" s="214"/>
      <c r="AA88" s="180"/>
      <c r="AB88" s="180"/>
      <c r="AC88" s="202"/>
    </row>
    <row r="89" spans="1:29" s="58" customFormat="1" ht="16.5" customHeight="1" x14ac:dyDescent="0.3">
      <c r="A89" s="138">
        <v>81</v>
      </c>
      <c r="B89" s="138"/>
      <c r="C89" s="138"/>
      <c r="D89" s="137"/>
      <c r="E89" s="59"/>
      <c r="F89" s="60"/>
      <c r="G89" s="229"/>
      <c r="H89" s="232"/>
      <c r="I89" s="114"/>
      <c r="J89" s="62"/>
      <c r="K89" s="61"/>
      <c r="L89" s="286"/>
      <c r="M89" s="289"/>
      <c r="N89" s="283"/>
      <c r="O89" s="234"/>
      <c r="P89" s="128"/>
      <c r="Q89" s="135" t="str">
        <f t="shared" si="8"/>
        <v/>
      </c>
      <c r="R89" s="135" t="str">
        <f t="shared" si="9"/>
        <v/>
      </c>
      <c r="S89" s="123" t="str">
        <f t="shared" si="10"/>
        <v/>
      </c>
      <c r="T89" s="139" t="b">
        <f t="shared" si="11"/>
        <v>0</v>
      </c>
      <c r="U89" s="140" t="str">
        <f t="shared" si="12"/>
        <v>FALSCH</v>
      </c>
      <c r="V89" s="140" t="str">
        <f t="shared" si="13"/>
        <v>FALSCH</v>
      </c>
      <c r="W89" s="140" t="str">
        <f t="shared" si="14"/>
        <v>FALSCH</v>
      </c>
      <c r="X89" s="177" t="b">
        <f>IF(O89&lt;&gt;"",IF(VLOOKUP(O89,Wbw_List,3)="e",IF(AND(#REF!="Ja",#REF!="Ja"),"both",IF(#REF!="Ja","figures",IF(#REF!="Ja","free"))),VLOOKUP(VLOOKUP(O89,Wbw_List,3),Disziplinen,3)))</f>
        <v>0</v>
      </c>
      <c r="Y89" s="182"/>
      <c r="Z89" s="214"/>
      <c r="AA89" s="180"/>
      <c r="AB89" s="180"/>
      <c r="AC89" s="202"/>
    </row>
    <row r="90" spans="1:29" s="58" customFormat="1" ht="16.5" customHeight="1" x14ac:dyDescent="0.3">
      <c r="A90" s="138">
        <v>82</v>
      </c>
      <c r="B90" s="138"/>
      <c r="C90" s="138"/>
      <c r="D90" s="137"/>
      <c r="E90" s="59"/>
      <c r="F90" s="60"/>
      <c r="G90" s="229"/>
      <c r="H90" s="232"/>
      <c r="I90" s="114"/>
      <c r="J90" s="62"/>
      <c r="K90" s="61"/>
      <c r="L90" s="286"/>
      <c r="M90" s="289"/>
      <c r="N90" s="283"/>
      <c r="O90" s="234"/>
      <c r="P90" s="128"/>
      <c r="Q90" s="135" t="str">
        <f t="shared" si="8"/>
        <v/>
      </c>
      <c r="R90" s="135" t="str">
        <f t="shared" si="9"/>
        <v/>
      </c>
      <c r="S90" s="123" t="str">
        <f t="shared" si="10"/>
        <v/>
      </c>
      <c r="T90" s="139" t="b">
        <f t="shared" si="11"/>
        <v>0</v>
      </c>
      <c r="U90" s="140" t="str">
        <f t="shared" si="12"/>
        <v>FALSCH</v>
      </c>
      <c r="V90" s="140" t="str">
        <f t="shared" si="13"/>
        <v>FALSCH</v>
      </c>
      <c r="W90" s="140" t="str">
        <f t="shared" si="14"/>
        <v>FALSCH</v>
      </c>
      <c r="X90" s="177" t="b">
        <f>IF(O90&lt;&gt;"",IF(VLOOKUP(O90,Wbw_List,3)="e",IF(AND(#REF!="Ja",#REF!="Ja"),"both",IF(#REF!="Ja","figures",IF(#REF!="Ja","free"))),VLOOKUP(VLOOKUP(O90,Wbw_List,3),Disziplinen,3)))</f>
        <v>0</v>
      </c>
      <c r="Y90" s="182"/>
      <c r="Z90" s="214"/>
      <c r="AA90" s="180"/>
      <c r="AB90" s="180"/>
      <c r="AC90" s="202"/>
    </row>
    <row r="91" spans="1:29" s="58" customFormat="1" ht="16.5" customHeight="1" x14ac:dyDescent="0.3">
      <c r="A91" s="138">
        <v>83</v>
      </c>
      <c r="B91" s="138"/>
      <c r="C91" s="138"/>
      <c r="D91" s="137"/>
      <c r="E91" s="59"/>
      <c r="F91" s="60"/>
      <c r="G91" s="229"/>
      <c r="H91" s="232"/>
      <c r="I91" s="114"/>
      <c r="J91" s="62"/>
      <c r="K91" s="61"/>
      <c r="L91" s="286"/>
      <c r="M91" s="289"/>
      <c r="N91" s="283"/>
      <c r="O91" s="234"/>
      <c r="P91" s="128"/>
      <c r="Q91" s="135" t="str">
        <f t="shared" si="8"/>
        <v/>
      </c>
      <c r="R91" s="135" t="str">
        <f t="shared" si="9"/>
        <v/>
      </c>
      <c r="S91" s="123" t="str">
        <f t="shared" si="10"/>
        <v/>
      </c>
      <c r="T91" s="139" t="b">
        <f t="shared" si="11"/>
        <v>0</v>
      </c>
      <c r="U91" s="140" t="str">
        <f t="shared" si="12"/>
        <v>FALSCH</v>
      </c>
      <c r="V91" s="140" t="str">
        <f t="shared" si="13"/>
        <v>FALSCH</v>
      </c>
      <c r="W91" s="140" t="str">
        <f t="shared" si="14"/>
        <v>FALSCH</v>
      </c>
      <c r="X91" s="177" t="b">
        <f>IF(O91&lt;&gt;"",IF(VLOOKUP(O91,Wbw_List,3)="e",IF(AND(#REF!="Ja",#REF!="Ja"),"both",IF(#REF!="Ja","figures",IF(#REF!="Ja","free"))),VLOOKUP(VLOOKUP(O91,Wbw_List,3),Disziplinen,3)))</f>
        <v>0</v>
      </c>
      <c r="Y91" s="182"/>
      <c r="Z91" s="214"/>
      <c r="AA91" s="180"/>
      <c r="AB91" s="180"/>
      <c r="AC91" s="202"/>
    </row>
    <row r="92" spans="1:29" s="58" customFormat="1" ht="16.5" customHeight="1" x14ac:dyDescent="0.3">
      <c r="A92" s="138">
        <v>84</v>
      </c>
      <c r="B92" s="138"/>
      <c r="C92" s="138"/>
      <c r="D92" s="137"/>
      <c r="E92" s="59"/>
      <c r="F92" s="60"/>
      <c r="G92" s="229"/>
      <c r="H92" s="232"/>
      <c r="I92" s="114"/>
      <c r="J92" s="62"/>
      <c r="K92" s="61"/>
      <c r="L92" s="286"/>
      <c r="M92" s="289"/>
      <c r="N92" s="283"/>
      <c r="O92" s="234"/>
      <c r="P92" s="128"/>
      <c r="Q92" s="135" t="str">
        <f t="shared" si="8"/>
        <v/>
      </c>
      <c r="R92" s="135" t="str">
        <f t="shared" si="9"/>
        <v/>
      </c>
      <c r="S92" s="123" t="str">
        <f t="shared" si="10"/>
        <v/>
      </c>
      <c r="T92" s="139" t="b">
        <f t="shared" si="11"/>
        <v>0</v>
      </c>
      <c r="U92" s="140" t="str">
        <f t="shared" si="12"/>
        <v>FALSCH</v>
      </c>
      <c r="V92" s="140" t="str">
        <f t="shared" si="13"/>
        <v>FALSCH</v>
      </c>
      <c r="W92" s="140" t="str">
        <f t="shared" si="14"/>
        <v>FALSCH</v>
      </c>
      <c r="X92" s="177" t="b">
        <f>IF(O92&lt;&gt;"",IF(VLOOKUP(O92,Wbw_List,3)="e",IF(AND(#REF!="Ja",#REF!="Ja"),"both",IF(#REF!="Ja","figures",IF(#REF!="Ja","free"))),VLOOKUP(VLOOKUP(O92,Wbw_List,3),Disziplinen,3)))</f>
        <v>0</v>
      </c>
      <c r="Y92" s="182"/>
      <c r="Z92" s="214"/>
      <c r="AA92" s="180"/>
      <c r="AB92" s="180"/>
      <c r="AC92" s="202"/>
    </row>
    <row r="93" spans="1:29" s="58" customFormat="1" ht="16.5" customHeight="1" x14ac:dyDescent="0.3">
      <c r="A93" s="138">
        <v>85</v>
      </c>
      <c r="B93" s="138"/>
      <c r="C93" s="138"/>
      <c r="D93" s="137"/>
      <c r="E93" s="59"/>
      <c r="F93" s="60"/>
      <c r="G93" s="229"/>
      <c r="H93" s="232"/>
      <c r="I93" s="114"/>
      <c r="J93" s="62"/>
      <c r="K93" s="61"/>
      <c r="L93" s="286"/>
      <c r="M93" s="289"/>
      <c r="N93" s="283"/>
      <c r="O93" s="234"/>
      <c r="P93" s="128"/>
      <c r="Q93" s="135" t="str">
        <f t="shared" si="8"/>
        <v/>
      </c>
      <c r="R93" s="135" t="str">
        <f t="shared" si="9"/>
        <v/>
      </c>
      <c r="S93" s="123" t="str">
        <f t="shared" si="10"/>
        <v/>
      </c>
      <c r="T93" s="139" t="b">
        <f t="shared" si="11"/>
        <v>0</v>
      </c>
      <c r="U93" s="140" t="str">
        <f t="shared" si="12"/>
        <v>FALSCH</v>
      </c>
      <c r="V93" s="140" t="str">
        <f t="shared" si="13"/>
        <v>FALSCH</v>
      </c>
      <c r="W93" s="140" t="str">
        <f t="shared" si="14"/>
        <v>FALSCH</v>
      </c>
      <c r="X93" s="177" t="b">
        <f>IF(O93&lt;&gt;"",IF(VLOOKUP(O93,Wbw_List,3)="e",IF(AND(#REF!="Ja",#REF!="Ja"),"both",IF(#REF!="Ja","figures",IF(#REF!="Ja","free"))),VLOOKUP(VLOOKUP(O93,Wbw_List,3),Disziplinen,3)))</f>
        <v>0</v>
      </c>
      <c r="Y93" s="182"/>
      <c r="Z93" s="214"/>
      <c r="AA93" s="180"/>
      <c r="AB93" s="180"/>
      <c r="AC93" s="202"/>
    </row>
    <row r="94" spans="1:29" s="58" customFormat="1" ht="16.5" customHeight="1" x14ac:dyDescent="0.3">
      <c r="A94" s="138">
        <v>86</v>
      </c>
      <c r="B94" s="138"/>
      <c r="C94" s="138"/>
      <c r="D94" s="137"/>
      <c r="E94" s="59"/>
      <c r="F94" s="60"/>
      <c r="G94" s="229"/>
      <c r="H94" s="232"/>
      <c r="I94" s="114"/>
      <c r="J94" s="62"/>
      <c r="K94" s="61"/>
      <c r="L94" s="286"/>
      <c r="M94" s="289"/>
      <c r="N94" s="283"/>
      <c r="O94" s="234"/>
      <c r="P94" s="128"/>
      <c r="Q94" s="135" t="str">
        <f t="shared" si="8"/>
        <v/>
      </c>
      <c r="R94" s="135" t="str">
        <f t="shared" si="9"/>
        <v/>
      </c>
      <c r="S94" s="123" t="str">
        <f t="shared" si="10"/>
        <v/>
      </c>
      <c r="T94" s="139" t="b">
        <f t="shared" si="11"/>
        <v>0</v>
      </c>
      <c r="U94" s="140" t="str">
        <f t="shared" si="12"/>
        <v>FALSCH</v>
      </c>
      <c r="V94" s="140" t="str">
        <f t="shared" si="13"/>
        <v>FALSCH</v>
      </c>
      <c r="W94" s="140" t="str">
        <f t="shared" si="14"/>
        <v>FALSCH</v>
      </c>
      <c r="X94" s="177" t="b">
        <f>IF(O94&lt;&gt;"",IF(VLOOKUP(O94,Wbw_List,3)="e",IF(AND(#REF!="Ja",#REF!="Ja"),"both",IF(#REF!="Ja","figures",IF(#REF!="Ja","free"))),VLOOKUP(VLOOKUP(O94,Wbw_List,3),Disziplinen,3)))</f>
        <v>0</v>
      </c>
      <c r="Y94" s="182"/>
      <c r="Z94" s="214"/>
      <c r="AA94" s="180"/>
      <c r="AB94" s="180"/>
      <c r="AC94" s="202"/>
    </row>
    <row r="95" spans="1:29" s="58" customFormat="1" ht="16.5" customHeight="1" x14ac:dyDescent="0.3">
      <c r="A95" s="138">
        <v>87</v>
      </c>
      <c r="B95" s="138"/>
      <c r="C95" s="138"/>
      <c r="D95" s="137"/>
      <c r="E95" s="59"/>
      <c r="F95" s="60"/>
      <c r="G95" s="229"/>
      <c r="H95" s="232"/>
      <c r="I95" s="114"/>
      <c r="J95" s="62"/>
      <c r="K95" s="61"/>
      <c r="L95" s="286"/>
      <c r="M95" s="289"/>
      <c r="N95" s="283"/>
      <c r="O95" s="234"/>
      <c r="P95" s="128"/>
      <c r="Q95" s="135" t="str">
        <f t="shared" si="8"/>
        <v/>
      </c>
      <c r="R95" s="135" t="str">
        <f t="shared" si="9"/>
        <v/>
      </c>
      <c r="S95" s="123" t="str">
        <f t="shared" si="10"/>
        <v/>
      </c>
      <c r="T95" s="139" t="b">
        <f t="shared" si="11"/>
        <v>0</v>
      </c>
      <c r="U95" s="140" t="str">
        <f t="shared" si="12"/>
        <v>FALSCH</v>
      </c>
      <c r="V95" s="140" t="str">
        <f t="shared" si="13"/>
        <v>FALSCH</v>
      </c>
      <c r="W95" s="140" t="str">
        <f t="shared" si="14"/>
        <v>FALSCH</v>
      </c>
      <c r="X95" s="177" t="b">
        <f>IF(O95&lt;&gt;"",IF(VLOOKUP(O95,Wbw_List,3)="e",IF(AND(#REF!="Ja",#REF!="Ja"),"both",IF(#REF!="Ja","figures",IF(#REF!="Ja","free"))),VLOOKUP(VLOOKUP(O95,Wbw_List,3),Disziplinen,3)))</f>
        <v>0</v>
      </c>
      <c r="Y95" s="182"/>
      <c r="Z95" s="214"/>
      <c r="AA95" s="180"/>
      <c r="AB95" s="180"/>
      <c r="AC95" s="202"/>
    </row>
    <row r="96" spans="1:29" s="58" customFormat="1" ht="16.5" customHeight="1" x14ac:dyDescent="0.3">
      <c r="A96" s="138">
        <v>88</v>
      </c>
      <c r="B96" s="138"/>
      <c r="C96" s="138"/>
      <c r="D96" s="137"/>
      <c r="E96" s="59"/>
      <c r="F96" s="60"/>
      <c r="G96" s="229"/>
      <c r="H96" s="232"/>
      <c r="I96" s="114"/>
      <c r="J96" s="62"/>
      <c r="K96" s="61"/>
      <c r="L96" s="286"/>
      <c r="M96" s="289"/>
      <c r="N96" s="283"/>
      <c r="O96" s="234"/>
      <c r="P96" s="128"/>
      <c r="Q96" s="135" t="str">
        <f t="shared" si="8"/>
        <v/>
      </c>
      <c r="R96" s="135" t="str">
        <f t="shared" si="9"/>
        <v/>
      </c>
      <c r="S96" s="123" t="str">
        <f t="shared" si="10"/>
        <v/>
      </c>
      <c r="T96" s="139" t="b">
        <f t="shared" si="11"/>
        <v>0</v>
      </c>
      <c r="U96" s="140" t="str">
        <f t="shared" si="12"/>
        <v>FALSCH</v>
      </c>
      <c r="V96" s="140" t="str">
        <f t="shared" si="13"/>
        <v>FALSCH</v>
      </c>
      <c r="W96" s="140" t="str">
        <f t="shared" si="14"/>
        <v>FALSCH</v>
      </c>
      <c r="X96" s="177" t="b">
        <f>IF(O96&lt;&gt;"",IF(VLOOKUP(O96,Wbw_List,3)="e",IF(AND(#REF!="Ja",#REF!="Ja"),"both",IF(#REF!="Ja","figures",IF(#REF!="Ja","free"))),VLOOKUP(VLOOKUP(O96,Wbw_List,3),Disziplinen,3)))</f>
        <v>0</v>
      </c>
      <c r="Y96" s="182"/>
      <c r="Z96" s="214"/>
      <c r="AA96" s="180"/>
      <c r="AB96" s="180"/>
      <c r="AC96" s="202"/>
    </row>
    <row r="97" spans="1:29" s="58" customFormat="1" ht="16.5" customHeight="1" x14ac:dyDescent="0.3">
      <c r="A97" s="138">
        <v>89</v>
      </c>
      <c r="B97" s="138"/>
      <c r="C97" s="138"/>
      <c r="D97" s="137"/>
      <c r="E97" s="59"/>
      <c r="F97" s="60"/>
      <c r="G97" s="229"/>
      <c r="H97" s="232"/>
      <c r="I97" s="114"/>
      <c r="J97" s="62"/>
      <c r="K97" s="61"/>
      <c r="L97" s="286"/>
      <c r="M97" s="289"/>
      <c r="N97" s="283"/>
      <c r="O97" s="234"/>
      <c r="P97" s="128"/>
      <c r="Q97" s="135" t="str">
        <f t="shared" si="8"/>
        <v/>
      </c>
      <c r="R97" s="135" t="str">
        <f t="shared" si="9"/>
        <v/>
      </c>
      <c r="S97" s="123" t="str">
        <f t="shared" si="10"/>
        <v/>
      </c>
      <c r="T97" s="139" t="b">
        <f t="shared" si="11"/>
        <v>0</v>
      </c>
      <c r="U97" s="140" t="str">
        <f t="shared" si="12"/>
        <v>FALSCH</v>
      </c>
      <c r="V97" s="140" t="str">
        <f t="shared" si="13"/>
        <v>FALSCH</v>
      </c>
      <c r="W97" s="140" t="str">
        <f t="shared" si="14"/>
        <v>FALSCH</v>
      </c>
      <c r="X97" s="177" t="b">
        <f>IF(O97&lt;&gt;"",IF(VLOOKUP(O97,Wbw_List,3)="e",IF(AND(#REF!="Ja",#REF!="Ja"),"both",IF(#REF!="Ja","figures",IF(#REF!="Ja","free"))),VLOOKUP(VLOOKUP(O97,Wbw_List,3),Disziplinen,3)))</f>
        <v>0</v>
      </c>
      <c r="Y97" s="182"/>
      <c r="Z97" s="214"/>
      <c r="AA97" s="180"/>
      <c r="AB97" s="180"/>
      <c r="AC97" s="202"/>
    </row>
    <row r="98" spans="1:29" s="58" customFormat="1" ht="16.5" customHeight="1" x14ac:dyDescent="0.3">
      <c r="A98" s="138">
        <v>90</v>
      </c>
      <c r="B98" s="138"/>
      <c r="C98" s="138"/>
      <c r="D98" s="137"/>
      <c r="E98" s="59"/>
      <c r="F98" s="60"/>
      <c r="G98" s="229"/>
      <c r="H98" s="232"/>
      <c r="I98" s="114"/>
      <c r="J98" s="62"/>
      <c r="K98" s="61"/>
      <c r="L98" s="286"/>
      <c r="M98" s="289"/>
      <c r="N98" s="283"/>
      <c r="O98" s="234"/>
      <c r="P98" s="128"/>
      <c r="Q98" s="135" t="str">
        <f t="shared" si="8"/>
        <v/>
      </c>
      <c r="R98" s="135" t="str">
        <f t="shared" si="9"/>
        <v/>
      </c>
      <c r="S98" s="123" t="str">
        <f t="shared" si="10"/>
        <v/>
      </c>
      <c r="T98" s="139" t="b">
        <f t="shared" si="11"/>
        <v>0</v>
      </c>
      <c r="U98" s="140" t="str">
        <f t="shared" si="12"/>
        <v>FALSCH</v>
      </c>
      <c r="V98" s="140" t="str">
        <f t="shared" si="13"/>
        <v>FALSCH</v>
      </c>
      <c r="W98" s="140" t="str">
        <f t="shared" si="14"/>
        <v>FALSCH</v>
      </c>
      <c r="X98" s="177" t="b">
        <f>IF(O98&lt;&gt;"",IF(VLOOKUP(O98,Wbw_List,3)="e",IF(AND(#REF!="Ja",#REF!="Ja"),"both",IF(#REF!="Ja","figures",IF(#REF!="Ja","free"))),VLOOKUP(VLOOKUP(O98,Wbw_List,3),Disziplinen,3)))</f>
        <v>0</v>
      </c>
      <c r="Y98" s="182"/>
      <c r="Z98" s="214"/>
      <c r="AA98" s="180"/>
      <c r="AB98" s="180"/>
      <c r="AC98" s="202"/>
    </row>
    <row r="99" spans="1:29" s="58" customFormat="1" ht="16.5" customHeight="1" x14ac:dyDescent="0.3">
      <c r="A99" s="138">
        <v>91</v>
      </c>
      <c r="B99" s="138"/>
      <c r="C99" s="138"/>
      <c r="D99" s="137"/>
      <c r="E99" s="59"/>
      <c r="F99" s="60"/>
      <c r="G99" s="229"/>
      <c r="H99" s="232"/>
      <c r="I99" s="114"/>
      <c r="J99" s="62"/>
      <c r="K99" s="61"/>
      <c r="L99" s="286"/>
      <c r="M99" s="289"/>
      <c r="N99" s="283"/>
      <c r="O99" s="234"/>
      <c r="P99" s="128"/>
      <c r="Q99" s="135" t="str">
        <f t="shared" si="8"/>
        <v/>
      </c>
      <c r="R99" s="135" t="str">
        <f t="shared" si="9"/>
        <v/>
      </c>
      <c r="S99" s="123" t="str">
        <f t="shared" si="10"/>
        <v/>
      </c>
      <c r="T99" s="139" t="b">
        <f t="shared" si="11"/>
        <v>0</v>
      </c>
      <c r="U99" s="140" t="str">
        <f t="shared" si="12"/>
        <v>FALSCH</v>
      </c>
      <c r="V99" s="140" t="str">
        <f t="shared" si="13"/>
        <v>FALSCH</v>
      </c>
      <c r="W99" s="140" t="str">
        <f t="shared" si="14"/>
        <v>FALSCH</v>
      </c>
      <c r="X99" s="177" t="b">
        <f>IF(O99&lt;&gt;"",IF(VLOOKUP(O99,Wbw_List,3)="e",IF(AND(#REF!="Ja",#REF!="Ja"),"both",IF(#REF!="Ja","figures",IF(#REF!="Ja","free"))),VLOOKUP(VLOOKUP(O99,Wbw_List,3),Disziplinen,3)))</f>
        <v>0</v>
      </c>
      <c r="Y99" s="182"/>
      <c r="Z99" s="214"/>
      <c r="AA99" s="180"/>
      <c r="AB99" s="180"/>
      <c r="AC99" s="202"/>
    </row>
    <row r="100" spans="1:29" s="58" customFormat="1" ht="16.5" customHeight="1" x14ac:dyDescent="0.3">
      <c r="A100" s="138">
        <v>92</v>
      </c>
      <c r="B100" s="138"/>
      <c r="C100" s="138"/>
      <c r="D100" s="137"/>
      <c r="E100" s="59"/>
      <c r="F100" s="60"/>
      <c r="G100" s="229"/>
      <c r="H100" s="232"/>
      <c r="I100" s="114"/>
      <c r="J100" s="62"/>
      <c r="K100" s="61"/>
      <c r="L100" s="286"/>
      <c r="M100" s="289"/>
      <c r="N100" s="283"/>
      <c r="O100" s="234"/>
      <c r="P100" s="128"/>
      <c r="Q100" s="135" t="str">
        <f t="shared" si="8"/>
        <v/>
      </c>
      <c r="R100" s="135" t="str">
        <f t="shared" si="9"/>
        <v/>
      </c>
      <c r="S100" s="123" t="str">
        <f t="shared" si="10"/>
        <v/>
      </c>
      <c r="T100" s="139" t="b">
        <f t="shared" si="11"/>
        <v>0</v>
      </c>
      <c r="U100" s="140" t="str">
        <f t="shared" si="12"/>
        <v>FALSCH</v>
      </c>
      <c r="V100" s="140" t="str">
        <f t="shared" si="13"/>
        <v>FALSCH</v>
      </c>
      <c r="W100" s="140" t="str">
        <f t="shared" si="14"/>
        <v>FALSCH</v>
      </c>
      <c r="X100" s="177" t="b">
        <f>IF(O100&lt;&gt;"",IF(VLOOKUP(O100,Wbw_List,3)="e",IF(AND(#REF!="Ja",#REF!="Ja"),"both",IF(#REF!="Ja","figures",IF(#REF!="Ja","free"))),VLOOKUP(VLOOKUP(O100,Wbw_List,3),Disziplinen,3)))</f>
        <v>0</v>
      </c>
      <c r="Y100" s="182"/>
      <c r="Z100" s="214"/>
      <c r="AA100" s="180"/>
      <c r="AB100" s="180"/>
      <c r="AC100" s="202"/>
    </row>
    <row r="101" spans="1:29" s="58" customFormat="1" ht="16.5" customHeight="1" x14ac:dyDescent="0.3">
      <c r="A101" s="138">
        <v>93</v>
      </c>
      <c r="B101" s="138"/>
      <c r="C101" s="138"/>
      <c r="D101" s="137"/>
      <c r="E101" s="59"/>
      <c r="F101" s="60"/>
      <c r="G101" s="229"/>
      <c r="H101" s="232"/>
      <c r="I101" s="114"/>
      <c r="J101" s="62"/>
      <c r="K101" s="61"/>
      <c r="L101" s="286"/>
      <c r="M101" s="289"/>
      <c r="N101" s="283"/>
      <c r="O101" s="234"/>
      <c r="P101" s="128"/>
      <c r="Q101" s="135" t="str">
        <f t="shared" si="8"/>
        <v/>
      </c>
      <c r="R101" s="135" t="str">
        <f t="shared" si="9"/>
        <v/>
      </c>
      <c r="S101" s="123" t="str">
        <f t="shared" si="10"/>
        <v/>
      </c>
      <c r="T101" s="139" t="b">
        <f t="shared" si="11"/>
        <v>0</v>
      </c>
      <c r="U101" s="140" t="str">
        <f t="shared" si="12"/>
        <v>FALSCH</v>
      </c>
      <c r="V101" s="140" t="str">
        <f t="shared" si="13"/>
        <v>FALSCH</v>
      </c>
      <c r="W101" s="140" t="str">
        <f t="shared" si="14"/>
        <v>FALSCH</v>
      </c>
      <c r="X101" s="177" t="b">
        <f>IF(O101&lt;&gt;"",IF(VLOOKUP(O101,Wbw_List,3)="e",IF(AND(#REF!="Ja",#REF!="Ja"),"both",IF(#REF!="Ja","figures",IF(#REF!="Ja","free"))),VLOOKUP(VLOOKUP(O101,Wbw_List,3),Disziplinen,3)))</f>
        <v>0</v>
      </c>
      <c r="Y101" s="182"/>
      <c r="Z101" s="214"/>
      <c r="AA101" s="180"/>
      <c r="AB101" s="180"/>
      <c r="AC101" s="202"/>
    </row>
    <row r="102" spans="1:29" s="58" customFormat="1" ht="16.5" customHeight="1" x14ac:dyDescent="0.3">
      <c r="A102" s="138">
        <v>94</v>
      </c>
      <c r="B102" s="138"/>
      <c r="C102" s="138"/>
      <c r="D102" s="137"/>
      <c r="E102" s="59"/>
      <c r="F102" s="60"/>
      <c r="G102" s="229"/>
      <c r="H102" s="232"/>
      <c r="I102" s="114"/>
      <c r="J102" s="62"/>
      <c r="K102" s="61"/>
      <c r="L102" s="286"/>
      <c r="M102" s="289"/>
      <c r="N102" s="283"/>
      <c r="O102" s="234"/>
      <c r="P102" s="128"/>
      <c r="Q102" s="135" t="str">
        <f t="shared" si="8"/>
        <v/>
      </c>
      <c r="R102" s="135" t="str">
        <f t="shared" si="9"/>
        <v/>
      </c>
      <c r="S102" s="123" t="str">
        <f t="shared" si="10"/>
        <v/>
      </c>
      <c r="T102" s="139" t="b">
        <f t="shared" si="11"/>
        <v>0</v>
      </c>
      <c r="U102" s="140" t="str">
        <f t="shared" si="12"/>
        <v>FALSCH</v>
      </c>
      <c r="V102" s="140" t="str">
        <f t="shared" si="13"/>
        <v>FALSCH</v>
      </c>
      <c r="W102" s="140" t="str">
        <f t="shared" si="14"/>
        <v>FALSCH</v>
      </c>
      <c r="X102" s="177" t="b">
        <f>IF(O102&lt;&gt;"",IF(VLOOKUP(O102,Wbw_List,3)="e",IF(AND(#REF!="Ja",#REF!="Ja"),"both",IF(#REF!="Ja","figures",IF(#REF!="Ja","free"))),VLOOKUP(VLOOKUP(O102,Wbw_List,3),Disziplinen,3)))</f>
        <v>0</v>
      </c>
      <c r="Y102" s="182"/>
      <c r="Z102" s="214"/>
      <c r="AA102" s="180"/>
      <c r="AB102" s="180"/>
      <c r="AC102" s="202"/>
    </row>
    <row r="103" spans="1:29" s="58" customFormat="1" ht="16.5" customHeight="1" x14ac:dyDescent="0.3">
      <c r="A103" s="138">
        <v>95</v>
      </c>
      <c r="B103" s="138"/>
      <c r="C103" s="138"/>
      <c r="D103" s="137"/>
      <c r="E103" s="59"/>
      <c r="F103" s="60"/>
      <c r="G103" s="229"/>
      <c r="H103" s="232"/>
      <c r="I103" s="114"/>
      <c r="J103" s="62"/>
      <c r="K103" s="61"/>
      <c r="L103" s="286"/>
      <c r="M103" s="289"/>
      <c r="N103" s="283"/>
      <c r="O103" s="234"/>
      <c r="P103" s="128"/>
      <c r="Q103" s="135" t="str">
        <f t="shared" si="8"/>
        <v/>
      </c>
      <c r="R103" s="135" t="str">
        <f t="shared" si="9"/>
        <v/>
      </c>
      <c r="S103" s="123" t="str">
        <f t="shared" si="10"/>
        <v/>
      </c>
      <c r="T103" s="139" t="b">
        <f t="shared" si="11"/>
        <v>0</v>
      </c>
      <c r="U103" s="140" t="str">
        <f t="shared" si="12"/>
        <v>FALSCH</v>
      </c>
      <c r="V103" s="140" t="str">
        <f t="shared" si="13"/>
        <v>FALSCH</v>
      </c>
      <c r="W103" s="140" t="str">
        <f t="shared" si="14"/>
        <v>FALSCH</v>
      </c>
      <c r="X103" s="177" t="b">
        <f>IF(O103&lt;&gt;"",IF(VLOOKUP(O103,Wbw_List,3)="e",IF(AND(#REF!="Ja",#REF!="Ja"),"both",IF(#REF!="Ja","figures",IF(#REF!="Ja","free"))),VLOOKUP(VLOOKUP(O103,Wbw_List,3),Disziplinen,3)))</f>
        <v>0</v>
      </c>
      <c r="Y103" s="182"/>
      <c r="Z103" s="214"/>
      <c r="AA103" s="180"/>
      <c r="AB103" s="180"/>
      <c r="AC103" s="202"/>
    </row>
    <row r="104" spans="1:29" s="58" customFormat="1" ht="16.5" customHeight="1" x14ac:dyDescent="0.3">
      <c r="A104" s="138">
        <v>96</v>
      </c>
      <c r="B104" s="138"/>
      <c r="C104" s="138"/>
      <c r="D104" s="137"/>
      <c r="E104" s="59"/>
      <c r="F104" s="60"/>
      <c r="G104" s="229"/>
      <c r="H104" s="232"/>
      <c r="I104" s="114"/>
      <c r="J104" s="62"/>
      <c r="K104" s="61"/>
      <c r="L104" s="286"/>
      <c r="M104" s="289"/>
      <c r="N104" s="283"/>
      <c r="O104" s="234"/>
      <c r="P104" s="128"/>
      <c r="Q104" s="135" t="str">
        <f t="shared" si="8"/>
        <v/>
      </c>
      <c r="R104" s="135" t="str">
        <f t="shared" si="9"/>
        <v/>
      </c>
      <c r="S104" s="123" t="str">
        <f t="shared" si="10"/>
        <v/>
      </c>
      <c r="T104" s="139" t="b">
        <f t="shared" si="11"/>
        <v>0</v>
      </c>
      <c r="U104" s="140" t="str">
        <f t="shared" si="12"/>
        <v>FALSCH</v>
      </c>
      <c r="V104" s="140" t="str">
        <f t="shared" si="13"/>
        <v>FALSCH</v>
      </c>
      <c r="W104" s="140" t="str">
        <f t="shared" si="14"/>
        <v>FALSCH</v>
      </c>
      <c r="X104" s="177" t="b">
        <f>IF(O104&lt;&gt;"",IF(VLOOKUP(O104,Wbw_List,3)="e",IF(AND(#REF!="Ja",#REF!="Ja"),"both",IF(#REF!="Ja","figures",IF(#REF!="Ja","free"))),VLOOKUP(VLOOKUP(O104,Wbw_List,3),Disziplinen,3)))</f>
        <v>0</v>
      </c>
      <c r="Y104" s="182"/>
      <c r="Z104" s="214"/>
      <c r="AA104" s="180"/>
      <c r="AB104" s="180"/>
      <c r="AC104" s="202"/>
    </row>
    <row r="105" spans="1:29" s="58" customFormat="1" ht="16.5" customHeight="1" x14ac:dyDescent="0.3">
      <c r="A105" s="138">
        <v>97</v>
      </c>
      <c r="B105" s="138"/>
      <c r="C105" s="138"/>
      <c r="D105" s="137"/>
      <c r="E105" s="59"/>
      <c r="F105" s="60"/>
      <c r="G105" s="229"/>
      <c r="H105" s="232"/>
      <c r="I105" s="114"/>
      <c r="J105" s="62"/>
      <c r="K105" s="61"/>
      <c r="L105" s="286"/>
      <c r="M105" s="289"/>
      <c r="N105" s="283"/>
      <c r="O105" s="234"/>
      <c r="P105" s="128"/>
      <c r="Q105" s="135" t="str">
        <f t="shared" si="8"/>
        <v/>
      </c>
      <c r="R105" s="135" t="str">
        <f t="shared" si="9"/>
        <v/>
      </c>
      <c r="S105" s="123" t="str">
        <f t="shared" si="10"/>
        <v/>
      </c>
      <c r="T105" s="139" t="b">
        <f t="shared" si="11"/>
        <v>0</v>
      </c>
      <c r="U105" s="140" t="str">
        <f t="shared" si="12"/>
        <v>FALSCH</v>
      </c>
      <c r="V105" s="140" t="str">
        <f t="shared" si="13"/>
        <v>FALSCH</v>
      </c>
      <c r="W105" s="140" t="str">
        <f t="shared" si="14"/>
        <v>FALSCH</v>
      </c>
      <c r="X105" s="177" t="b">
        <f>IF(O105&lt;&gt;"",IF(VLOOKUP(O105,Wbw_List,3)="e",IF(AND(#REF!="Ja",#REF!="Ja"),"both",IF(#REF!="Ja","figures",IF(#REF!="Ja","free"))),VLOOKUP(VLOOKUP(O105,Wbw_List,3),Disziplinen,3)))</f>
        <v>0</v>
      </c>
      <c r="Y105" s="182"/>
      <c r="Z105" s="214"/>
      <c r="AA105" s="180"/>
      <c r="AB105" s="180"/>
      <c r="AC105" s="202"/>
    </row>
    <row r="106" spans="1:29" s="58" customFormat="1" ht="16.5" customHeight="1" x14ac:dyDescent="0.3">
      <c r="A106" s="138">
        <v>98</v>
      </c>
      <c r="B106" s="138"/>
      <c r="C106" s="138"/>
      <c r="D106" s="137"/>
      <c r="E106" s="59"/>
      <c r="F106" s="60"/>
      <c r="G106" s="229"/>
      <c r="H106" s="232"/>
      <c r="I106" s="114"/>
      <c r="J106" s="62"/>
      <c r="K106" s="61"/>
      <c r="L106" s="286"/>
      <c r="M106" s="289"/>
      <c r="N106" s="283"/>
      <c r="O106" s="234"/>
      <c r="P106" s="128"/>
      <c r="Q106" s="135" t="str">
        <f t="shared" si="8"/>
        <v/>
      </c>
      <c r="R106" s="135" t="str">
        <f t="shared" si="9"/>
        <v/>
      </c>
      <c r="S106" s="123" t="str">
        <f t="shared" si="10"/>
        <v/>
      </c>
      <c r="T106" s="139" t="b">
        <f t="shared" si="11"/>
        <v>0</v>
      </c>
      <c r="U106" s="140" t="str">
        <f t="shared" si="12"/>
        <v>FALSCH</v>
      </c>
      <c r="V106" s="140" t="str">
        <f t="shared" si="13"/>
        <v>FALSCH</v>
      </c>
      <c r="W106" s="140" t="str">
        <f t="shared" si="14"/>
        <v>FALSCH</v>
      </c>
      <c r="X106" s="177" t="b">
        <f>IF(O106&lt;&gt;"",IF(VLOOKUP(O106,Wbw_List,3)="e",IF(AND(#REF!="Ja",#REF!="Ja"),"both",IF(#REF!="Ja","figures",IF(#REF!="Ja","free"))),VLOOKUP(VLOOKUP(O106,Wbw_List,3),Disziplinen,3)))</f>
        <v>0</v>
      </c>
      <c r="Y106" s="182"/>
      <c r="Z106" s="214"/>
      <c r="AA106" s="180"/>
      <c r="AB106" s="180"/>
      <c r="AC106" s="202"/>
    </row>
    <row r="107" spans="1:29" s="58" customFormat="1" ht="16.5" customHeight="1" x14ac:dyDescent="0.3">
      <c r="A107" s="138">
        <v>99</v>
      </c>
      <c r="B107" s="138"/>
      <c r="C107" s="138"/>
      <c r="D107" s="137"/>
      <c r="E107" s="59"/>
      <c r="F107" s="60"/>
      <c r="G107" s="229"/>
      <c r="H107" s="232"/>
      <c r="I107" s="114"/>
      <c r="J107" s="62"/>
      <c r="K107" s="61"/>
      <c r="L107" s="286"/>
      <c r="M107" s="289"/>
      <c r="N107" s="283"/>
      <c r="O107" s="234"/>
      <c r="P107" s="128"/>
      <c r="Q107" s="135" t="str">
        <f t="shared" si="8"/>
        <v/>
      </c>
      <c r="R107" s="135" t="str">
        <f t="shared" si="9"/>
        <v/>
      </c>
      <c r="S107" s="123" t="str">
        <f t="shared" si="10"/>
        <v/>
      </c>
      <c r="T107" s="139" t="b">
        <f t="shared" si="11"/>
        <v>0</v>
      </c>
      <c r="U107" s="140" t="str">
        <f t="shared" si="12"/>
        <v>FALSCH</v>
      </c>
      <c r="V107" s="140" t="str">
        <f t="shared" si="13"/>
        <v>FALSCH</v>
      </c>
      <c r="W107" s="140" t="str">
        <f t="shared" si="14"/>
        <v>FALSCH</v>
      </c>
      <c r="X107" s="177" t="b">
        <f>IF(O107&lt;&gt;"",IF(VLOOKUP(O107,Wbw_List,3)="e",IF(AND(#REF!="Ja",#REF!="Ja"),"both",IF(#REF!="Ja","figures",IF(#REF!="Ja","free"))),VLOOKUP(VLOOKUP(O107,Wbw_List,3),Disziplinen,3)))</f>
        <v>0</v>
      </c>
      <c r="Y107" s="182"/>
      <c r="Z107" s="214"/>
      <c r="AA107" s="180"/>
      <c r="AB107" s="180"/>
      <c r="AC107" s="202"/>
    </row>
    <row r="108" spans="1:29" s="58" customFormat="1" ht="16.5" customHeight="1" x14ac:dyDescent="0.3">
      <c r="A108" s="138">
        <v>100</v>
      </c>
      <c r="B108" s="138"/>
      <c r="C108" s="138"/>
      <c r="D108" s="137"/>
      <c r="E108" s="59"/>
      <c r="F108" s="60"/>
      <c r="G108" s="229"/>
      <c r="H108" s="232"/>
      <c r="I108" s="114"/>
      <c r="J108" s="62"/>
      <c r="K108" s="61"/>
      <c r="L108" s="286"/>
      <c r="M108" s="289"/>
      <c r="N108" s="283"/>
      <c r="O108" s="234"/>
      <c r="P108" s="128"/>
      <c r="Q108" s="135" t="str">
        <f t="shared" si="8"/>
        <v/>
      </c>
      <c r="R108" s="135" t="str">
        <f t="shared" si="9"/>
        <v/>
      </c>
      <c r="S108" s="123" t="str">
        <f t="shared" si="10"/>
        <v/>
      </c>
      <c r="T108" s="139" t="b">
        <f t="shared" si="11"/>
        <v>0</v>
      </c>
      <c r="U108" s="140" t="str">
        <f t="shared" si="12"/>
        <v>FALSCH</v>
      </c>
      <c r="V108" s="140" t="str">
        <f t="shared" si="13"/>
        <v>FALSCH</v>
      </c>
      <c r="W108" s="140" t="str">
        <f t="shared" si="14"/>
        <v>FALSCH</v>
      </c>
      <c r="X108" s="177" t="b">
        <f>IF(O108&lt;&gt;"",IF(VLOOKUP(O108,Wbw_List,3)="e",IF(AND(#REF!="Ja",#REF!="Ja"),"both",IF(#REF!="Ja","figures",IF(#REF!="Ja","free"))),VLOOKUP(VLOOKUP(O108,Wbw_List,3),Disziplinen,3)))</f>
        <v>0</v>
      </c>
      <c r="Y108" s="182"/>
      <c r="Z108" s="214"/>
      <c r="AA108" s="180"/>
      <c r="AB108" s="180"/>
      <c r="AC108" s="202"/>
    </row>
    <row r="109" spans="1:29" s="58" customFormat="1" ht="16.5" customHeight="1" x14ac:dyDescent="0.3">
      <c r="A109" s="138">
        <v>101</v>
      </c>
      <c r="B109" s="138"/>
      <c r="C109" s="138"/>
      <c r="D109" s="137"/>
      <c r="E109" s="59"/>
      <c r="F109" s="60"/>
      <c r="G109" s="229"/>
      <c r="H109" s="232"/>
      <c r="I109" s="114"/>
      <c r="J109" s="62"/>
      <c r="K109" s="61"/>
      <c r="L109" s="286"/>
      <c r="M109" s="289"/>
      <c r="N109" s="283"/>
      <c r="O109" s="234"/>
      <c r="P109" s="128"/>
      <c r="Q109" s="135" t="str">
        <f t="shared" si="8"/>
        <v/>
      </c>
      <c r="R109" s="135" t="str">
        <f t="shared" si="9"/>
        <v/>
      </c>
      <c r="S109" s="123" t="str">
        <f t="shared" si="10"/>
        <v/>
      </c>
      <c r="T109" s="139" t="b">
        <f t="shared" si="11"/>
        <v>0</v>
      </c>
      <c r="U109" s="140" t="str">
        <f t="shared" si="12"/>
        <v>FALSCH</v>
      </c>
      <c r="V109" s="140" t="str">
        <f t="shared" si="13"/>
        <v>FALSCH</v>
      </c>
      <c r="W109" s="140" t="str">
        <f t="shared" si="14"/>
        <v>FALSCH</v>
      </c>
      <c r="X109" s="177" t="b">
        <f>IF(O109&lt;&gt;"",IF(VLOOKUP(O109,Wbw_List,3)="e",IF(AND(#REF!="Ja",#REF!="Ja"),"both",IF(#REF!="Ja","figures",IF(#REF!="Ja","free"))),VLOOKUP(VLOOKUP(O109,Wbw_List,3),Disziplinen,3)))</f>
        <v>0</v>
      </c>
      <c r="Y109" s="182"/>
      <c r="Z109" s="214"/>
      <c r="AA109" s="180"/>
      <c r="AB109" s="180"/>
      <c r="AC109" s="202"/>
    </row>
    <row r="110" spans="1:29" s="58" customFormat="1" ht="16.5" customHeight="1" x14ac:dyDescent="0.3">
      <c r="A110" s="138">
        <v>102</v>
      </c>
      <c r="B110" s="138"/>
      <c r="C110" s="138"/>
      <c r="D110" s="137"/>
      <c r="E110" s="59"/>
      <c r="F110" s="60"/>
      <c r="G110" s="229"/>
      <c r="H110" s="232"/>
      <c r="I110" s="114"/>
      <c r="J110" s="62"/>
      <c r="K110" s="61"/>
      <c r="L110" s="286"/>
      <c r="M110" s="289"/>
      <c r="N110" s="283"/>
      <c r="O110" s="234"/>
      <c r="P110" s="128"/>
      <c r="Q110" s="135" t="str">
        <f t="shared" si="8"/>
        <v/>
      </c>
      <c r="R110" s="135" t="str">
        <f t="shared" si="9"/>
        <v/>
      </c>
      <c r="S110" s="123" t="str">
        <f t="shared" si="10"/>
        <v/>
      </c>
      <c r="T110" s="139" t="b">
        <f t="shared" si="11"/>
        <v>0</v>
      </c>
      <c r="U110" s="140" t="str">
        <f t="shared" si="12"/>
        <v>FALSCH</v>
      </c>
      <c r="V110" s="140" t="str">
        <f t="shared" si="13"/>
        <v>FALSCH</v>
      </c>
      <c r="W110" s="140" t="str">
        <f t="shared" si="14"/>
        <v>FALSCH</v>
      </c>
      <c r="X110" s="177" t="b">
        <f>IF(O110&lt;&gt;"",IF(VLOOKUP(O110,Wbw_List,3)="e",IF(AND(#REF!="Ja",#REF!="Ja"),"both",IF(#REF!="Ja","figures",IF(#REF!="Ja","free"))),VLOOKUP(VLOOKUP(O110,Wbw_List,3),Disziplinen,3)))</f>
        <v>0</v>
      </c>
      <c r="Y110" s="182"/>
      <c r="Z110" s="214"/>
      <c r="AA110" s="180"/>
      <c r="AB110" s="180"/>
      <c r="AC110" s="202"/>
    </row>
    <row r="111" spans="1:29" s="58" customFormat="1" ht="16.5" customHeight="1" x14ac:dyDescent="0.3">
      <c r="A111" s="138">
        <v>103</v>
      </c>
      <c r="B111" s="138"/>
      <c r="C111" s="138"/>
      <c r="D111" s="137"/>
      <c r="E111" s="59"/>
      <c r="F111" s="60"/>
      <c r="G111" s="229"/>
      <c r="H111" s="232"/>
      <c r="I111" s="114"/>
      <c r="J111" s="62"/>
      <c r="K111" s="61"/>
      <c r="L111" s="286"/>
      <c r="M111" s="289"/>
      <c r="N111" s="283"/>
      <c r="O111" s="234"/>
      <c r="P111" s="128"/>
      <c r="Q111" s="135" t="str">
        <f t="shared" si="8"/>
        <v/>
      </c>
      <c r="R111" s="135" t="str">
        <f t="shared" si="9"/>
        <v/>
      </c>
      <c r="S111" s="123" t="str">
        <f t="shared" si="10"/>
        <v/>
      </c>
      <c r="T111" s="139" t="b">
        <f t="shared" si="11"/>
        <v>0</v>
      </c>
      <c r="U111" s="140" t="str">
        <f t="shared" si="12"/>
        <v>FALSCH</v>
      </c>
      <c r="V111" s="140" t="str">
        <f t="shared" si="13"/>
        <v>FALSCH</v>
      </c>
      <c r="W111" s="140" t="str">
        <f t="shared" si="14"/>
        <v>FALSCH</v>
      </c>
      <c r="X111" s="177" t="b">
        <f>IF(O111&lt;&gt;"",IF(VLOOKUP(O111,Wbw_List,3)="e",IF(AND(#REF!="Ja",#REF!="Ja"),"both",IF(#REF!="Ja","figures",IF(#REF!="Ja","free"))),VLOOKUP(VLOOKUP(O111,Wbw_List,3),Disziplinen,3)))</f>
        <v>0</v>
      </c>
      <c r="Y111" s="182"/>
      <c r="Z111" s="214"/>
      <c r="AA111" s="180"/>
      <c r="AB111" s="180"/>
      <c r="AC111" s="202"/>
    </row>
    <row r="112" spans="1:29" s="58" customFormat="1" ht="16.5" customHeight="1" x14ac:dyDescent="0.3">
      <c r="A112" s="138">
        <v>104</v>
      </c>
      <c r="B112" s="138"/>
      <c r="C112" s="138"/>
      <c r="D112" s="137"/>
      <c r="E112" s="59"/>
      <c r="F112" s="60"/>
      <c r="G112" s="229"/>
      <c r="H112" s="232"/>
      <c r="I112" s="114"/>
      <c r="J112" s="62"/>
      <c r="K112" s="61"/>
      <c r="L112" s="286"/>
      <c r="M112" s="289"/>
      <c r="N112" s="283"/>
      <c r="O112" s="234"/>
      <c r="P112" s="128"/>
      <c r="Q112" s="135" t="str">
        <f t="shared" si="8"/>
        <v/>
      </c>
      <c r="R112" s="135" t="str">
        <f t="shared" si="9"/>
        <v/>
      </c>
      <c r="S112" s="123" t="str">
        <f t="shared" si="10"/>
        <v/>
      </c>
      <c r="T112" s="139" t="b">
        <f t="shared" si="11"/>
        <v>0</v>
      </c>
      <c r="U112" s="140" t="str">
        <f t="shared" si="12"/>
        <v>FALSCH</v>
      </c>
      <c r="V112" s="140" t="str">
        <f t="shared" si="13"/>
        <v>FALSCH</v>
      </c>
      <c r="W112" s="140" t="str">
        <f t="shared" si="14"/>
        <v>FALSCH</v>
      </c>
      <c r="X112" s="177" t="b">
        <f>IF(O112&lt;&gt;"",IF(VLOOKUP(O112,Wbw_List,3)="e",IF(AND(#REF!="Ja",#REF!="Ja"),"both",IF(#REF!="Ja","figures",IF(#REF!="Ja","free"))),VLOOKUP(VLOOKUP(O112,Wbw_List,3),Disziplinen,3)))</f>
        <v>0</v>
      </c>
      <c r="Y112" s="182"/>
      <c r="Z112" s="214"/>
      <c r="AA112" s="180"/>
      <c r="AB112" s="180"/>
      <c r="AC112" s="202"/>
    </row>
    <row r="113" spans="1:29" s="58" customFormat="1" ht="16.5" customHeight="1" x14ac:dyDescent="0.3">
      <c r="A113" s="138">
        <v>105</v>
      </c>
      <c r="B113" s="138"/>
      <c r="C113" s="138"/>
      <c r="D113" s="137"/>
      <c r="E113" s="59"/>
      <c r="F113" s="60"/>
      <c r="G113" s="229"/>
      <c r="H113" s="232"/>
      <c r="I113" s="114"/>
      <c r="J113" s="62"/>
      <c r="K113" s="61"/>
      <c r="L113" s="286"/>
      <c r="M113" s="289"/>
      <c r="N113" s="283"/>
      <c r="O113" s="234"/>
      <c r="P113" s="128"/>
      <c r="Q113" s="135" t="str">
        <f t="shared" si="8"/>
        <v/>
      </c>
      <c r="R113" s="135" t="str">
        <f t="shared" si="9"/>
        <v/>
      </c>
      <c r="S113" s="123" t="str">
        <f t="shared" si="10"/>
        <v/>
      </c>
      <c r="T113" s="139" t="b">
        <f t="shared" si="11"/>
        <v>0</v>
      </c>
      <c r="U113" s="140" t="str">
        <f t="shared" si="12"/>
        <v>FALSCH</v>
      </c>
      <c r="V113" s="140" t="str">
        <f t="shared" si="13"/>
        <v>FALSCH</v>
      </c>
      <c r="W113" s="140" t="str">
        <f t="shared" si="14"/>
        <v>FALSCH</v>
      </c>
      <c r="X113" s="177" t="b">
        <f>IF(O113&lt;&gt;"",IF(VLOOKUP(O113,Wbw_List,3)="e",IF(AND(#REF!="Ja",#REF!="Ja"),"both",IF(#REF!="Ja","figures",IF(#REF!="Ja","free"))),VLOOKUP(VLOOKUP(O113,Wbw_List,3),Disziplinen,3)))</f>
        <v>0</v>
      </c>
      <c r="Y113" s="182"/>
      <c r="Z113" s="214"/>
      <c r="AA113" s="180"/>
      <c r="AB113" s="180"/>
      <c r="AC113" s="202"/>
    </row>
    <row r="114" spans="1:29" s="58" customFormat="1" ht="16.5" customHeight="1" x14ac:dyDescent="0.3">
      <c r="A114" s="138">
        <v>106</v>
      </c>
      <c r="B114" s="138"/>
      <c r="C114" s="138"/>
      <c r="D114" s="137"/>
      <c r="E114" s="59"/>
      <c r="F114" s="60"/>
      <c r="G114" s="229"/>
      <c r="H114" s="232"/>
      <c r="I114" s="114"/>
      <c r="J114" s="62"/>
      <c r="K114" s="61"/>
      <c r="L114" s="286"/>
      <c r="M114" s="289"/>
      <c r="N114" s="283"/>
      <c r="O114" s="234"/>
      <c r="P114" s="128"/>
      <c r="Q114" s="135" t="str">
        <f t="shared" si="8"/>
        <v/>
      </c>
      <c r="R114" s="135" t="str">
        <f t="shared" si="9"/>
        <v/>
      </c>
      <c r="S114" s="123" t="str">
        <f t="shared" si="10"/>
        <v/>
      </c>
      <c r="T114" s="139" t="b">
        <f t="shared" si="11"/>
        <v>0</v>
      </c>
      <c r="U114" s="140" t="str">
        <f t="shared" si="12"/>
        <v>FALSCH</v>
      </c>
      <c r="V114" s="140" t="str">
        <f t="shared" si="13"/>
        <v>FALSCH</v>
      </c>
      <c r="W114" s="140" t="str">
        <f t="shared" si="14"/>
        <v>FALSCH</v>
      </c>
      <c r="X114" s="177" t="b">
        <f>IF(O114&lt;&gt;"",IF(VLOOKUP(O114,Wbw_List,3)="e",IF(AND(#REF!="Ja",#REF!="Ja"),"both",IF(#REF!="Ja","figures",IF(#REF!="Ja","free"))),VLOOKUP(VLOOKUP(O114,Wbw_List,3),Disziplinen,3)))</f>
        <v>0</v>
      </c>
      <c r="Y114" s="182"/>
      <c r="Z114" s="214"/>
      <c r="AA114" s="180"/>
      <c r="AB114" s="180"/>
      <c r="AC114" s="202"/>
    </row>
    <row r="115" spans="1:29" s="58" customFormat="1" ht="16.5" customHeight="1" x14ac:dyDescent="0.3">
      <c r="A115" s="138">
        <v>107</v>
      </c>
      <c r="B115" s="138"/>
      <c r="C115" s="138"/>
      <c r="D115" s="137"/>
      <c r="E115" s="59"/>
      <c r="F115" s="60"/>
      <c r="G115" s="229"/>
      <c r="H115" s="232"/>
      <c r="I115" s="114"/>
      <c r="J115" s="62"/>
      <c r="K115" s="61"/>
      <c r="L115" s="286"/>
      <c r="M115" s="289"/>
      <c r="N115" s="283"/>
      <c r="O115" s="234"/>
      <c r="P115" s="128"/>
      <c r="Q115" s="135" t="str">
        <f t="shared" si="8"/>
        <v/>
      </c>
      <c r="R115" s="135" t="str">
        <f t="shared" si="9"/>
        <v/>
      </c>
      <c r="S115" s="123" t="str">
        <f t="shared" si="10"/>
        <v/>
      </c>
      <c r="T115" s="139" t="b">
        <f t="shared" si="11"/>
        <v>0</v>
      </c>
      <c r="U115" s="140" t="str">
        <f t="shared" si="12"/>
        <v>FALSCH</v>
      </c>
      <c r="V115" s="140" t="str">
        <f t="shared" si="13"/>
        <v>FALSCH</v>
      </c>
      <c r="W115" s="140" t="str">
        <f t="shared" si="14"/>
        <v>FALSCH</v>
      </c>
      <c r="X115" s="177" t="b">
        <f>IF(O115&lt;&gt;"",IF(VLOOKUP(O115,Wbw_List,3)="e",IF(AND(#REF!="Ja",#REF!="Ja"),"both",IF(#REF!="Ja","figures",IF(#REF!="Ja","free"))),VLOOKUP(VLOOKUP(O115,Wbw_List,3),Disziplinen,3)))</f>
        <v>0</v>
      </c>
      <c r="Y115" s="182"/>
      <c r="Z115" s="214"/>
      <c r="AA115" s="180"/>
      <c r="AB115" s="180"/>
      <c r="AC115" s="202"/>
    </row>
    <row r="116" spans="1:29" s="58" customFormat="1" ht="16.5" customHeight="1" x14ac:dyDescent="0.3">
      <c r="A116" s="138">
        <v>108</v>
      </c>
      <c r="B116" s="138"/>
      <c r="C116" s="138"/>
      <c r="D116" s="137"/>
      <c r="E116" s="59"/>
      <c r="F116" s="60"/>
      <c r="G116" s="229"/>
      <c r="H116" s="232"/>
      <c r="I116" s="114"/>
      <c r="J116" s="62"/>
      <c r="K116" s="61"/>
      <c r="L116" s="286"/>
      <c r="M116" s="289"/>
      <c r="N116" s="283"/>
      <c r="O116" s="234"/>
      <c r="P116" s="128"/>
      <c r="Q116" s="135" t="str">
        <f t="shared" si="8"/>
        <v/>
      </c>
      <c r="R116" s="135" t="str">
        <f t="shared" si="9"/>
        <v/>
      </c>
      <c r="S116" s="123" t="str">
        <f t="shared" si="10"/>
        <v/>
      </c>
      <c r="T116" s="139" t="b">
        <f t="shared" si="11"/>
        <v>0</v>
      </c>
      <c r="U116" s="140" t="str">
        <f t="shared" si="12"/>
        <v>FALSCH</v>
      </c>
      <c r="V116" s="140" t="str">
        <f t="shared" si="13"/>
        <v>FALSCH</v>
      </c>
      <c r="W116" s="140" t="str">
        <f t="shared" si="14"/>
        <v>FALSCH</v>
      </c>
      <c r="X116" s="177" t="b">
        <f>IF(O116&lt;&gt;"",IF(VLOOKUP(O116,Wbw_List,3)="e",IF(AND(#REF!="Ja",#REF!="Ja"),"both",IF(#REF!="Ja","figures",IF(#REF!="Ja","free"))),VLOOKUP(VLOOKUP(O116,Wbw_List,3),Disziplinen,3)))</f>
        <v>0</v>
      </c>
      <c r="Y116" s="182"/>
      <c r="Z116" s="214"/>
      <c r="AA116" s="180"/>
      <c r="AB116" s="180"/>
      <c r="AC116" s="202"/>
    </row>
    <row r="117" spans="1:29" s="58" customFormat="1" ht="16.5" customHeight="1" x14ac:dyDescent="0.3">
      <c r="A117" s="138">
        <v>109</v>
      </c>
      <c r="B117" s="138"/>
      <c r="C117" s="138"/>
      <c r="D117" s="137"/>
      <c r="E117" s="59"/>
      <c r="F117" s="60"/>
      <c r="G117" s="229"/>
      <c r="H117" s="232"/>
      <c r="I117" s="114"/>
      <c r="J117" s="62"/>
      <c r="K117" s="61"/>
      <c r="L117" s="286"/>
      <c r="M117" s="289"/>
      <c r="N117" s="283"/>
      <c r="O117" s="234"/>
      <c r="P117" s="128"/>
      <c r="Q117" s="135" t="str">
        <f t="shared" si="8"/>
        <v/>
      </c>
      <c r="R117" s="135" t="str">
        <f t="shared" si="9"/>
        <v/>
      </c>
      <c r="S117" s="123" t="str">
        <f t="shared" si="10"/>
        <v/>
      </c>
      <c r="T117" s="139" t="b">
        <f t="shared" si="11"/>
        <v>0</v>
      </c>
      <c r="U117" s="140" t="str">
        <f t="shared" si="12"/>
        <v>FALSCH</v>
      </c>
      <c r="V117" s="140" t="str">
        <f t="shared" si="13"/>
        <v>FALSCH</v>
      </c>
      <c r="W117" s="140" t="str">
        <f t="shared" si="14"/>
        <v>FALSCH</v>
      </c>
      <c r="X117" s="177" t="b">
        <f>IF(O117&lt;&gt;"",IF(VLOOKUP(O117,Wbw_List,3)="e",IF(AND(#REF!="Ja",#REF!="Ja"),"both",IF(#REF!="Ja","figures",IF(#REF!="Ja","free"))),VLOOKUP(VLOOKUP(O117,Wbw_List,3),Disziplinen,3)))</f>
        <v>0</v>
      </c>
      <c r="Y117" s="182"/>
      <c r="Z117" s="214"/>
      <c r="AA117" s="180"/>
      <c r="AB117" s="180"/>
      <c r="AC117" s="202"/>
    </row>
    <row r="118" spans="1:29" s="58" customFormat="1" ht="16.5" customHeight="1" x14ac:dyDescent="0.3">
      <c r="A118" s="138">
        <v>110</v>
      </c>
      <c r="B118" s="138"/>
      <c r="C118" s="138"/>
      <c r="D118" s="137"/>
      <c r="E118" s="59"/>
      <c r="F118" s="60"/>
      <c r="G118" s="229"/>
      <c r="H118" s="232"/>
      <c r="I118" s="114"/>
      <c r="J118" s="62"/>
      <c r="K118" s="61"/>
      <c r="L118" s="286"/>
      <c r="M118" s="289"/>
      <c r="N118" s="283"/>
      <c r="O118" s="234"/>
      <c r="P118" s="128"/>
      <c r="Q118" s="135" t="str">
        <f t="shared" si="8"/>
        <v/>
      </c>
      <c r="R118" s="135" t="str">
        <f t="shared" si="9"/>
        <v/>
      </c>
      <c r="S118" s="123" t="str">
        <f t="shared" si="10"/>
        <v/>
      </c>
      <c r="T118" s="139" t="b">
        <f t="shared" si="11"/>
        <v>0</v>
      </c>
      <c r="U118" s="140" t="str">
        <f t="shared" si="12"/>
        <v>FALSCH</v>
      </c>
      <c r="V118" s="140" t="str">
        <f t="shared" si="13"/>
        <v>FALSCH</v>
      </c>
      <c r="W118" s="140" t="str">
        <f t="shared" si="14"/>
        <v>FALSCH</v>
      </c>
      <c r="X118" s="177" t="b">
        <f>IF(O118&lt;&gt;"",IF(VLOOKUP(O118,Wbw_List,3)="e",IF(AND(#REF!="Ja",#REF!="Ja"),"both",IF(#REF!="Ja","figures",IF(#REF!="Ja","free"))),VLOOKUP(VLOOKUP(O118,Wbw_List,3),Disziplinen,3)))</f>
        <v>0</v>
      </c>
      <c r="Y118" s="182"/>
      <c r="Z118" s="214"/>
      <c r="AA118" s="180"/>
      <c r="AB118" s="180"/>
      <c r="AC118" s="202"/>
    </row>
    <row r="119" spans="1:29" s="58" customFormat="1" ht="16.5" customHeight="1" x14ac:dyDescent="0.3">
      <c r="A119" s="138">
        <v>111</v>
      </c>
      <c r="B119" s="138"/>
      <c r="C119" s="138"/>
      <c r="D119" s="137"/>
      <c r="E119" s="59"/>
      <c r="F119" s="60"/>
      <c r="G119" s="229"/>
      <c r="H119" s="232"/>
      <c r="I119" s="114"/>
      <c r="J119" s="62"/>
      <c r="K119" s="61"/>
      <c r="L119" s="286"/>
      <c r="M119" s="289"/>
      <c r="N119" s="283"/>
      <c r="O119" s="234"/>
      <c r="P119" s="128"/>
      <c r="Q119" s="135" t="str">
        <f t="shared" si="8"/>
        <v/>
      </c>
      <c r="R119" s="135" t="str">
        <f t="shared" si="9"/>
        <v/>
      </c>
      <c r="S119" s="123" t="str">
        <f t="shared" si="10"/>
        <v/>
      </c>
      <c r="T119" s="139" t="b">
        <f t="shared" si="11"/>
        <v>0</v>
      </c>
      <c r="U119" s="140" t="str">
        <f t="shared" si="12"/>
        <v>FALSCH</v>
      </c>
      <c r="V119" s="140" t="str">
        <f t="shared" si="13"/>
        <v>FALSCH</v>
      </c>
      <c r="W119" s="140" t="str">
        <f t="shared" si="14"/>
        <v>FALSCH</v>
      </c>
      <c r="X119" s="177" t="b">
        <f>IF(O119&lt;&gt;"",IF(VLOOKUP(O119,Wbw_List,3)="e",IF(AND(#REF!="Ja",#REF!="Ja"),"both",IF(#REF!="Ja","figures",IF(#REF!="Ja","free"))),VLOOKUP(VLOOKUP(O119,Wbw_List,3),Disziplinen,3)))</f>
        <v>0</v>
      </c>
      <c r="Y119" s="182"/>
      <c r="Z119" s="214"/>
      <c r="AA119" s="180"/>
      <c r="AB119" s="180"/>
      <c r="AC119" s="202"/>
    </row>
    <row r="120" spans="1:29" s="58" customFormat="1" ht="16.5" customHeight="1" x14ac:dyDescent="0.3">
      <c r="A120" s="138">
        <v>112</v>
      </c>
      <c r="B120" s="138"/>
      <c r="C120" s="138"/>
      <c r="D120" s="137"/>
      <c r="E120" s="59"/>
      <c r="F120" s="60"/>
      <c r="G120" s="229"/>
      <c r="H120" s="232"/>
      <c r="I120" s="114"/>
      <c r="J120" s="62"/>
      <c r="K120" s="61"/>
      <c r="L120" s="286"/>
      <c r="M120" s="289"/>
      <c r="N120" s="283"/>
      <c r="O120" s="234"/>
      <c r="P120" s="128"/>
      <c r="Q120" s="135" t="str">
        <f t="shared" si="8"/>
        <v/>
      </c>
      <c r="R120" s="135" t="str">
        <f t="shared" si="9"/>
        <v/>
      </c>
      <c r="S120" s="123" t="str">
        <f t="shared" si="10"/>
        <v/>
      </c>
      <c r="T120" s="139" t="b">
        <f t="shared" si="11"/>
        <v>0</v>
      </c>
      <c r="U120" s="140" t="str">
        <f t="shared" si="12"/>
        <v>FALSCH</v>
      </c>
      <c r="V120" s="140" t="str">
        <f t="shared" si="13"/>
        <v>FALSCH</v>
      </c>
      <c r="W120" s="140" t="str">
        <f t="shared" si="14"/>
        <v>FALSCH</v>
      </c>
      <c r="X120" s="177" t="b">
        <f>IF(O120&lt;&gt;"",IF(VLOOKUP(O120,Wbw_List,3)="e",IF(AND(#REF!="Ja",#REF!="Ja"),"both",IF(#REF!="Ja","figures",IF(#REF!="Ja","free"))),VLOOKUP(VLOOKUP(O120,Wbw_List,3),Disziplinen,3)))</f>
        <v>0</v>
      </c>
      <c r="Y120" s="182"/>
      <c r="Z120" s="214"/>
      <c r="AA120" s="180"/>
      <c r="AB120" s="180"/>
      <c r="AC120" s="202"/>
    </row>
    <row r="121" spans="1:29" s="58" customFormat="1" ht="16.5" customHeight="1" x14ac:dyDescent="0.3">
      <c r="A121" s="138">
        <v>113</v>
      </c>
      <c r="B121" s="138"/>
      <c r="C121" s="138"/>
      <c r="D121" s="137"/>
      <c r="E121" s="59"/>
      <c r="F121" s="60"/>
      <c r="G121" s="229"/>
      <c r="H121" s="232"/>
      <c r="I121" s="114"/>
      <c r="J121" s="62"/>
      <c r="K121" s="61"/>
      <c r="L121" s="286"/>
      <c r="M121" s="289"/>
      <c r="N121" s="283"/>
      <c r="O121" s="234"/>
      <c r="P121" s="128"/>
      <c r="Q121" s="135" t="str">
        <f t="shared" si="8"/>
        <v/>
      </c>
      <c r="R121" s="135" t="str">
        <f t="shared" si="9"/>
        <v/>
      </c>
      <c r="S121" s="123" t="str">
        <f t="shared" si="10"/>
        <v/>
      </c>
      <c r="T121" s="139" t="b">
        <f t="shared" si="11"/>
        <v>0</v>
      </c>
      <c r="U121" s="140" t="str">
        <f t="shared" si="12"/>
        <v>FALSCH</v>
      </c>
      <c r="V121" s="140" t="str">
        <f t="shared" si="13"/>
        <v>FALSCH</v>
      </c>
      <c r="W121" s="140" t="str">
        <f t="shared" si="14"/>
        <v>FALSCH</v>
      </c>
      <c r="X121" s="177" t="b">
        <f>IF(O121&lt;&gt;"",IF(VLOOKUP(O121,Wbw_List,3)="e",IF(AND(#REF!="Ja",#REF!="Ja"),"both",IF(#REF!="Ja","figures",IF(#REF!="Ja","free"))),VLOOKUP(VLOOKUP(O121,Wbw_List,3),Disziplinen,3)))</f>
        <v>0</v>
      </c>
      <c r="Y121" s="182"/>
      <c r="Z121" s="214"/>
      <c r="AA121" s="180"/>
      <c r="AB121" s="180"/>
      <c r="AC121" s="202"/>
    </row>
    <row r="122" spans="1:29" s="58" customFormat="1" ht="16.5" customHeight="1" x14ac:dyDescent="0.3">
      <c r="A122" s="138">
        <v>114</v>
      </c>
      <c r="B122" s="138"/>
      <c r="C122" s="138"/>
      <c r="D122" s="137"/>
      <c r="E122" s="59"/>
      <c r="F122" s="60"/>
      <c r="G122" s="229"/>
      <c r="H122" s="232"/>
      <c r="I122" s="114"/>
      <c r="J122" s="62"/>
      <c r="K122" s="61"/>
      <c r="L122" s="286"/>
      <c r="M122" s="289"/>
      <c r="N122" s="283"/>
      <c r="O122" s="234"/>
      <c r="P122" s="128"/>
      <c r="Q122" s="135" t="str">
        <f t="shared" si="8"/>
        <v/>
      </c>
      <c r="R122" s="135" t="str">
        <f t="shared" si="9"/>
        <v/>
      </c>
      <c r="S122" s="123" t="str">
        <f t="shared" si="10"/>
        <v/>
      </c>
      <c r="T122" s="139" t="b">
        <f t="shared" si="11"/>
        <v>0</v>
      </c>
      <c r="U122" s="140" t="str">
        <f t="shared" si="12"/>
        <v>FALSCH</v>
      </c>
      <c r="V122" s="140" t="str">
        <f t="shared" si="13"/>
        <v>FALSCH</v>
      </c>
      <c r="W122" s="140" t="str">
        <f t="shared" si="14"/>
        <v>FALSCH</v>
      </c>
      <c r="X122" s="177" t="b">
        <f>IF(O122&lt;&gt;"",IF(VLOOKUP(O122,Wbw_List,3)="e",IF(AND(#REF!="Ja",#REF!="Ja"),"both",IF(#REF!="Ja","figures",IF(#REF!="Ja","free"))),VLOOKUP(VLOOKUP(O122,Wbw_List,3),Disziplinen,3)))</f>
        <v>0</v>
      </c>
      <c r="Y122" s="182"/>
      <c r="Z122" s="214"/>
      <c r="AA122" s="180"/>
      <c r="AB122" s="180"/>
      <c r="AC122" s="202"/>
    </row>
    <row r="123" spans="1:29" s="58" customFormat="1" ht="16.5" customHeight="1" x14ac:dyDescent="0.3">
      <c r="A123" s="138">
        <v>115</v>
      </c>
      <c r="B123" s="138"/>
      <c r="C123" s="138"/>
      <c r="D123" s="137"/>
      <c r="E123" s="59"/>
      <c r="F123" s="60"/>
      <c r="G123" s="229"/>
      <c r="H123" s="232"/>
      <c r="I123" s="114"/>
      <c r="J123" s="62"/>
      <c r="K123" s="61"/>
      <c r="L123" s="286"/>
      <c r="M123" s="289"/>
      <c r="N123" s="283"/>
      <c r="O123" s="234"/>
      <c r="P123" s="128"/>
      <c r="Q123" s="135" t="str">
        <f t="shared" si="8"/>
        <v/>
      </c>
      <c r="R123" s="135" t="str">
        <f t="shared" si="9"/>
        <v/>
      </c>
      <c r="S123" s="123" t="str">
        <f t="shared" si="10"/>
        <v/>
      </c>
      <c r="T123" s="139" t="b">
        <f t="shared" si="11"/>
        <v>0</v>
      </c>
      <c r="U123" s="140" t="str">
        <f t="shared" si="12"/>
        <v>FALSCH</v>
      </c>
      <c r="V123" s="140" t="str">
        <f t="shared" si="13"/>
        <v>FALSCH</v>
      </c>
      <c r="W123" s="140" t="str">
        <f t="shared" si="14"/>
        <v>FALSCH</v>
      </c>
      <c r="X123" s="177" t="b">
        <f>IF(O123&lt;&gt;"",IF(VLOOKUP(O123,Wbw_List,3)="e",IF(AND(#REF!="Ja",#REF!="Ja"),"both",IF(#REF!="Ja","figures",IF(#REF!="Ja","free"))),VLOOKUP(VLOOKUP(O123,Wbw_List,3),Disziplinen,3)))</f>
        <v>0</v>
      </c>
      <c r="Y123" s="182"/>
      <c r="Z123" s="214"/>
      <c r="AA123" s="180"/>
      <c r="AB123" s="180"/>
      <c r="AC123" s="202"/>
    </row>
    <row r="124" spans="1:29" s="58" customFormat="1" ht="16.5" customHeight="1" x14ac:dyDescent="0.3">
      <c r="A124" s="138">
        <v>116</v>
      </c>
      <c r="B124" s="138"/>
      <c r="C124" s="138"/>
      <c r="D124" s="137"/>
      <c r="E124" s="59"/>
      <c r="F124" s="60"/>
      <c r="G124" s="229"/>
      <c r="H124" s="232"/>
      <c r="I124" s="114"/>
      <c r="J124" s="62"/>
      <c r="K124" s="61"/>
      <c r="L124" s="286"/>
      <c r="M124" s="289"/>
      <c r="N124" s="283"/>
      <c r="O124" s="234"/>
      <c r="P124" s="128"/>
      <c r="Q124" s="135" t="str">
        <f t="shared" si="8"/>
        <v/>
      </c>
      <c r="R124" s="135" t="str">
        <f t="shared" si="9"/>
        <v/>
      </c>
      <c r="S124" s="123" t="str">
        <f t="shared" si="10"/>
        <v/>
      </c>
      <c r="T124" s="139" t="b">
        <f t="shared" si="11"/>
        <v>0</v>
      </c>
      <c r="U124" s="140" t="str">
        <f t="shared" si="12"/>
        <v>FALSCH</v>
      </c>
      <c r="V124" s="140" t="str">
        <f t="shared" si="13"/>
        <v>FALSCH</v>
      </c>
      <c r="W124" s="140" t="str">
        <f t="shared" si="14"/>
        <v>FALSCH</v>
      </c>
      <c r="X124" s="177" t="b">
        <f>IF(O124&lt;&gt;"",IF(VLOOKUP(O124,Wbw_List,3)="e",IF(AND(#REF!="Ja",#REF!="Ja"),"both",IF(#REF!="Ja","figures",IF(#REF!="Ja","free"))),VLOOKUP(VLOOKUP(O124,Wbw_List,3),Disziplinen,3)))</f>
        <v>0</v>
      </c>
      <c r="Y124" s="182"/>
      <c r="Z124" s="214"/>
      <c r="AA124" s="180"/>
      <c r="AB124" s="180"/>
      <c r="AC124" s="202"/>
    </row>
    <row r="125" spans="1:29" s="58" customFormat="1" ht="16.5" customHeight="1" x14ac:dyDescent="0.3">
      <c r="A125" s="138">
        <v>117</v>
      </c>
      <c r="B125" s="138"/>
      <c r="C125" s="138"/>
      <c r="D125" s="137"/>
      <c r="E125" s="59"/>
      <c r="F125" s="60"/>
      <c r="G125" s="229"/>
      <c r="H125" s="232"/>
      <c r="I125" s="114"/>
      <c r="J125" s="62"/>
      <c r="K125" s="61"/>
      <c r="L125" s="286"/>
      <c r="M125" s="289"/>
      <c r="N125" s="283"/>
      <c r="O125" s="234"/>
      <c r="P125" s="128"/>
      <c r="Q125" s="135" t="str">
        <f t="shared" si="8"/>
        <v/>
      </c>
      <c r="R125" s="135" t="str">
        <f t="shared" si="9"/>
        <v/>
      </c>
      <c r="S125" s="123" t="str">
        <f t="shared" si="10"/>
        <v/>
      </c>
      <c r="T125" s="139" t="b">
        <f t="shared" si="11"/>
        <v>0</v>
      </c>
      <c r="U125" s="140" t="str">
        <f t="shared" si="12"/>
        <v>FALSCH</v>
      </c>
      <c r="V125" s="140" t="str">
        <f t="shared" si="13"/>
        <v>FALSCH</v>
      </c>
      <c r="W125" s="140" t="str">
        <f t="shared" si="14"/>
        <v>FALSCH</v>
      </c>
      <c r="X125" s="177" t="b">
        <f>IF(O125&lt;&gt;"",IF(VLOOKUP(O125,Wbw_List,3)="e",IF(AND(#REF!="Ja",#REF!="Ja"),"both",IF(#REF!="Ja","figures",IF(#REF!="Ja","free"))),VLOOKUP(VLOOKUP(O125,Wbw_List,3),Disziplinen,3)))</f>
        <v>0</v>
      </c>
      <c r="Y125" s="182"/>
      <c r="Z125" s="214"/>
      <c r="AA125" s="180"/>
      <c r="AB125" s="180"/>
      <c r="AC125" s="202"/>
    </row>
    <row r="126" spans="1:29" s="58" customFormat="1" ht="16.5" customHeight="1" x14ac:dyDescent="0.3">
      <c r="A126" s="138">
        <v>118</v>
      </c>
      <c r="B126" s="138"/>
      <c r="C126" s="138"/>
      <c r="D126" s="137"/>
      <c r="E126" s="59"/>
      <c r="F126" s="60"/>
      <c r="G126" s="229"/>
      <c r="H126" s="232"/>
      <c r="I126" s="114"/>
      <c r="J126" s="62"/>
      <c r="K126" s="61"/>
      <c r="L126" s="286"/>
      <c r="M126" s="289"/>
      <c r="N126" s="283"/>
      <c r="O126" s="234"/>
      <c r="P126" s="128"/>
      <c r="Q126" s="135" t="str">
        <f t="shared" si="8"/>
        <v/>
      </c>
      <c r="R126" s="135" t="str">
        <f t="shared" si="9"/>
        <v/>
      </c>
      <c r="S126" s="123" t="str">
        <f t="shared" si="10"/>
        <v/>
      </c>
      <c r="T126" s="139" t="b">
        <f t="shared" si="11"/>
        <v>0</v>
      </c>
      <c r="U126" s="140" t="str">
        <f t="shared" si="12"/>
        <v>FALSCH</v>
      </c>
      <c r="V126" s="140" t="str">
        <f t="shared" si="13"/>
        <v>FALSCH</v>
      </c>
      <c r="W126" s="140" t="str">
        <f t="shared" si="14"/>
        <v>FALSCH</v>
      </c>
      <c r="X126" s="177" t="b">
        <f>IF(O126&lt;&gt;"",IF(VLOOKUP(O126,Wbw_List,3)="e",IF(AND(#REF!="Ja",#REF!="Ja"),"both",IF(#REF!="Ja","figures",IF(#REF!="Ja","free"))),VLOOKUP(VLOOKUP(O126,Wbw_List,3),Disziplinen,3)))</f>
        <v>0</v>
      </c>
      <c r="Y126" s="182"/>
      <c r="Z126" s="214"/>
      <c r="AA126" s="180"/>
      <c r="AB126" s="180"/>
      <c r="AC126" s="202"/>
    </row>
    <row r="127" spans="1:29" s="58" customFormat="1" ht="16.5" customHeight="1" x14ac:dyDescent="0.3">
      <c r="A127" s="138">
        <v>119</v>
      </c>
      <c r="B127" s="138"/>
      <c r="C127" s="138"/>
      <c r="D127" s="137"/>
      <c r="E127" s="59"/>
      <c r="F127" s="60"/>
      <c r="G127" s="229"/>
      <c r="H127" s="232"/>
      <c r="I127" s="114"/>
      <c r="J127" s="62"/>
      <c r="K127" s="61"/>
      <c r="L127" s="286"/>
      <c r="M127" s="289"/>
      <c r="N127" s="283"/>
      <c r="O127" s="234"/>
      <c r="P127" s="128"/>
      <c r="Q127" s="135" t="str">
        <f t="shared" si="8"/>
        <v/>
      </c>
      <c r="R127" s="135" t="str">
        <f t="shared" si="9"/>
        <v/>
      </c>
      <c r="S127" s="123" t="str">
        <f t="shared" si="10"/>
        <v/>
      </c>
      <c r="T127" s="139" t="b">
        <f t="shared" si="11"/>
        <v>0</v>
      </c>
      <c r="U127" s="140" t="str">
        <f t="shared" si="12"/>
        <v>FALSCH</v>
      </c>
      <c r="V127" s="140" t="str">
        <f t="shared" si="13"/>
        <v>FALSCH</v>
      </c>
      <c r="W127" s="140" t="str">
        <f t="shared" si="14"/>
        <v>FALSCH</v>
      </c>
      <c r="X127" s="177" t="b">
        <f>IF(O127&lt;&gt;"",IF(VLOOKUP(O127,Wbw_List,3)="e",IF(AND(#REF!="Ja",#REF!="Ja"),"both",IF(#REF!="Ja","figures",IF(#REF!="Ja","free"))),VLOOKUP(VLOOKUP(O127,Wbw_List,3),Disziplinen,3)))</f>
        <v>0</v>
      </c>
      <c r="Y127" s="182"/>
      <c r="Z127" s="214"/>
      <c r="AA127" s="180"/>
      <c r="AB127" s="180"/>
      <c r="AC127" s="202"/>
    </row>
    <row r="128" spans="1:29" s="58" customFormat="1" ht="16.5" customHeight="1" x14ac:dyDescent="0.3">
      <c r="A128" s="138">
        <v>120</v>
      </c>
      <c r="B128" s="138"/>
      <c r="C128" s="138"/>
      <c r="D128" s="137"/>
      <c r="E128" s="59"/>
      <c r="F128" s="60"/>
      <c r="G128" s="229"/>
      <c r="H128" s="232"/>
      <c r="I128" s="114"/>
      <c r="J128" s="62"/>
      <c r="K128" s="61"/>
      <c r="L128" s="286"/>
      <c r="M128" s="289"/>
      <c r="N128" s="283"/>
      <c r="O128" s="234"/>
      <c r="P128" s="128"/>
      <c r="Q128" s="135" t="str">
        <f t="shared" si="8"/>
        <v/>
      </c>
      <c r="R128" s="135" t="str">
        <f t="shared" si="9"/>
        <v/>
      </c>
      <c r="S128" s="123" t="str">
        <f t="shared" si="10"/>
        <v/>
      </c>
      <c r="T128" s="139" t="b">
        <f t="shared" si="11"/>
        <v>0</v>
      </c>
      <c r="U128" s="140" t="str">
        <f t="shared" si="12"/>
        <v>FALSCH</v>
      </c>
      <c r="V128" s="140" t="str">
        <f t="shared" si="13"/>
        <v>FALSCH</v>
      </c>
      <c r="W128" s="140" t="str">
        <f t="shared" si="14"/>
        <v>FALSCH</v>
      </c>
      <c r="X128" s="177" t="b">
        <f>IF(O128&lt;&gt;"",IF(VLOOKUP(O128,Wbw_List,3)="e",IF(AND(#REF!="Ja",#REF!="Ja"),"both",IF(#REF!="Ja","figures",IF(#REF!="Ja","free"))),VLOOKUP(VLOOKUP(O128,Wbw_List,3),Disziplinen,3)))</f>
        <v>0</v>
      </c>
      <c r="Y128" s="182"/>
      <c r="Z128" s="214"/>
      <c r="AA128" s="180"/>
      <c r="AB128" s="180"/>
      <c r="AC128" s="202"/>
    </row>
    <row r="129" spans="1:29" s="58" customFormat="1" ht="16.5" customHeight="1" x14ac:dyDescent="0.3">
      <c r="A129" s="138">
        <v>121</v>
      </c>
      <c r="B129" s="138"/>
      <c r="C129" s="138"/>
      <c r="D129" s="137"/>
      <c r="E129" s="59"/>
      <c r="F129" s="60"/>
      <c r="G129" s="229"/>
      <c r="H129" s="232"/>
      <c r="I129" s="114"/>
      <c r="J129" s="62"/>
      <c r="K129" s="61"/>
      <c r="L129" s="286"/>
      <c r="M129" s="289"/>
      <c r="N129" s="283"/>
      <c r="O129" s="234"/>
      <c r="P129" s="128"/>
      <c r="Q129" s="135" t="str">
        <f t="shared" si="8"/>
        <v/>
      </c>
      <c r="R129" s="135" t="str">
        <f t="shared" si="9"/>
        <v/>
      </c>
      <c r="S129" s="123" t="str">
        <f t="shared" si="10"/>
        <v/>
      </c>
      <c r="T129" s="139" t="b">
        <f t="shared" si="11"/>
        <v>0</v>
      </c>
      <c r="U129" s="140" t="str">
        <f t="shared" si="12"/>
        <v>FALSCH</v>
      </c>
      <c r="V129" s="140" t="str">
        <f t="shared" si="13"/>
        <v>FALSCH</v>
      </c>
      <c r="W129" s="140" t="str">
        <f t="shared" si="14"/>
        <v>FALSCH</v>
      </c>
      <c r="X129" s="177" t="b">
        <f>IF(O129&lt;&gt;"",IF(VLOOKUP(O129,Wbw_List,3)="e",IF(AND(#REF!="Ja",#REF!="Ja"),"both",IF(#REF!="Ja","figures",IF(#REF!="Ja","free"))),VLOOKUP(VLOOKUP(O129,Wbw_List,3),Disziplinen,3)))</f>
        <v>0</v>
      </c>
      <c r="Y129" s="182"/>
      <c r="Z129" s="214"/>
      <c r="AA129" s="180"/>
      <c r="AB129" s="180"/>
      <c r="AC129" s="202"/>
    </row>
    <row r="130" spans="1:29" s="58" customFormat="1" ht="16.5" customHeight="1" x14ac:dyDescent="0.3">
      <c r="A130" s="138">
        <v>122</v>
      </c>
      <c r="B130" s="138"/>
      <c r="C130" s="138"/>
      <c r="D130" s="137"/>
      <c r="E130" s="59"/>
      <c r="F130" s="60"/>
      <c r="G130" s="229"/>
      <c r="H130" s="232"/>
      <c r="I130" s="114"/>
      <c r="J130" s="62"/>
      <c r="K130" s="61"/>
      <c r="L130" s="286"/>
      <c r="M130" s="289"/>
      <c r="N130" s="283"/>
      <c r="O130" s="234"/>
      <c r="P130" s="128"/>
      <c r="Q130" s="135" t="str">
        <f t="shared" si="8"/>
        <v/>
      </c>
      <c r="R130" s="135" t="str">
        <f t="shared" si="9"/>
        <v/>
      </c>
      <c r="S130" s="123" t="str">
        <f t="shared" si="10"/>
        <v/>
      </c>
      <c r="T130" s="139" t="b">
        <f t="shared" si="11"/>
        <v>0</v>
      </c>
      <c r="U130" s="140" t="str">
        <f t="shared" si="12"/>
        <v>FALSCH</v>
      </c>
      <c r="V130" s="140" t="str">
        <f t="shared" si="13"/>
        <v>FALSCH</v>
      </c>
      <c r="W130" s="140" t="str">
        <f t="shared" si="14"/>
        <v>FALSCH</v>
      </c>
      <c r="X130" s="177" t="b">
        <f>IF(O130&lt;&gt;"",IF(VLOOKUP(O130,Wbw_List,3)="e",IF(AND(#REF!="Ja",#REF!="Ja"),"both",IF(#REF!="Ja","figures",IF(#REF!="Ja","free"))),VLOOKUP(VLOOKUP(O130,Wbw_List,3),Disziplinen,3)))</f>
        <v>0</v>
      </c>
      <c r="Y130" s="182"/>
      <c r="Z130" s="214"/>
      <c r="AA130" s="180"/>
      <c r="AB130" s="180"/>
      <c r="AC130" s="202"/>
    </row>
    <row r="131" spans="1:29" s="58" customFormat="1" ht="16.5" customHeight="1" x14ac:dyDescent="0.3">
      <c r="A131" s="138">
        <v>123</v>
      </c>
      <c r="B131" s="138"/>
      <c r="C131" s="138"/>
      <c r="D131" s="137"/>
      <c r="E131" s="59"/>
      <c r="F131" s="60"/>
      <c r="G131" s="229"/>
      <c r="H131" s="232"/>
      <c r="I131" s="114"/>
      <c r="J131" s="62"/>
      <c r="K131" s="61"/>
      <c r="L131" s="286"/>
      <c r="M131" s="289"/>
      <c r="N131" s="283"/>
      <c r="O131" s="234"/>
      <c r="P131" s="128"/>
      <c r="Q131" s="135" t="str">
        <f t="shared" si="8"/>
        <v/>
      </c>
      <c r="R131" s="135" t="str">
        <f t="shared" si="9"/>
        <v/>
      </c>
      <c r="S131" s="123" t="str">
        <f t="shared" si="10"/>
        <v/>
      </c>
      <c r="T131" s="139" t="b">
        <f t="shared" si="11"/>
        <v>0</v>
      </c>
      <c r="U131" s="140" t="str">
        <f t="shared" si="12"/>
        <v>FALSCH</v>
      </c>
      <c r="V131" s="140" t="str">
        <f t="shared" si="13"/>
        <v>FALSCH</v>
      </c>
      <c r="W131" s="140" t="str">
        <f t="shared" si="14"/>
        <v>FALSCH</v>
      </c>
      <c r="X131" s="177" t="b">
        <f>IF(O131&lt;&gt;"",IF(VLOOKUP(O131,Wbw_List,3)="e",IF(AND(#REF!="Ja",#REF!="Ja"),"both",IF(#REF!="Ja","figures",IF(#REF!="Ja","free"))),VLOOKUP(VLOOKUP(O131,Wbw_List,3),Disziplinen,3)))</f>
        <v>0</v>
      </c>
      <c r="Y131" s="182"/>
      <c r="Z131" s="214"/>
      <c r="AA131" s="180"/>
      <c r="AB131" s="180"/>
      <c r="AC131" s="202"/>
    </row>
    <row r="132" spans="1:29" s="58" customFormat="1" ht="16.5" customHeight="1" x14ac:dyDescent="0.3">
      <c r="A132" s="138">
        <v>124</v>
      </c>
      <c r="B132" s="138"/>
      <c r="C132" s="138"/>
      <c r="D132" s="137"/>
      <c r="E132" s="59"/>
      <c r="F132" s="60"/>
      <c r="G132" s="229"/>
      <c r="H132" s="232"/>
      <c r="I132" s="114"/>
      <c r="J132" s="62"/>
      <c r="K132" s="61"/>
      <c r="L132" s="286"/>
      <c r="M132" s="289"/>
      <c r="N132" s="283"/>
      <c r="O132" s="234"/>
      <c r="P132" s="128"/>
      <c r="Q132" s="135" t="str">
        <f t="shared" si="8"/>
        <v/>
      </c>
      <c r="R132" s="135" t="str">
        <f t="shared" si="9"/>
        <v/>
      </c>
      <c r="S132" s="123" t="str">
        <f t="shared" si="10"/>
        <v/>
      </c>
      <c r="T132" s="139" t="b">
        <f t="shared" si="11"/>
        <v>0</v>
      </c>
      <c r="U132" s="140" t="str">
        <f t="shared" si="12"/>
        <v>FALSCH</v>
      </c>
      <c r="V132" s="140" t="str">
        <f t="shared" si="13"/>
        <v>FALSCH</v>
      </c>
      <c r="W132" s="140" t="str">
        <f t="shared" si="14"/>
        <v>FALSCH</v>
      </c>
      <c r="X132" s="177" t="b">
        <f>IF(O132&lt;&gt;"",IF(VLOOKUP(O132,Wbw_List,3)="e",IF(AND(#REF!="Ja",#REF!="Ja"),"both",IF(#REF!="Ja","figures",IF(#REF!="Ja","free"))),VLOOKUP(VLOOKUP(O132,Wbw_List,3),Disziplinen,3)))</f>
        <v>0</v>
      </c>
      <c r="Y132" s="182"/>
      <c r="Z132" s="214"/>
      <c r="AA132" s="180"/>
      <c r="AB132" s="180"/>
      <c r="AC132" s="202"/>
    </row>
    <row r="133" spans="1:29" s="58" customFormat="1" ht="16.5" customHeight="1" x14ac:dyDescent="0.3">
      <c r="A133" s="138">
        <v>125</v>
      </c>
      <c r="B133" s="138"/>
      <c r="C133" s="138"/>
      <c r="D133" s="137"/>
      <c r="E133" s="59"/>
      <c r="F133" s="60"/>
      <c r="G133" s="229"/>
      <c r="H133" s="232"/>
      <c r="I133" s="114"/>
      <c r="J133" s="62"/>
      <c r="K133" s="61"/>
      <c r="L133" s="286"/>
      <c r="M133" s="289"/>
      <c r="N133" s="283"/>
      <c r="O133" s="234"/>
      <c r="P133" s="128"/>
      <c r="Q133" s="135" t="str">
        <f t="shared" ref="Q133:Q196" si="15">IF(H133&lt;&gt;"",VLOOKUP(H133,ListOfClubs,2,FALSE),"")</f>
        <v/>
      </c>
      <c r="R133" s="135" t="str">
        <f t="shared" si="9"/>
        <v/>
      </c>
      <c r="S133" s="123" t="str">
        <f t="shared" si="10"/>
        <v/>
      </c>
      <c r="T133" s="139" t="b">
        <f t="shared" si="11"/>
        <v>0</v>
      </c>
      <c r="U133" s="140" t="str">
        <f t="shared" si="12"/>
        <v>FALSCH</v>
      </c>
      <c r="V133" s="140" t="str">
        <f t="shared" si="13"/>
        <v>FALSCH</v>
      </c>
      <c r="W133" s="140" t="str">
        <f t="shared" si="14"/>
        <v>FALSCH</v>
      </c>
      <c r="X133" s="177" t="b">
        <f>IF(O133&lt;&gt;"",IF(VLOOKUP(O133,Wbw_List,3)="e",IF(AND(#REF!="Ja",#REF!="Ja"),"both",IF(#REF!="Ja","figures",IF(#REF!="Ja","free"))),VLOOKUP(VLOOKUP(O133,Wbw_List,3),Disziplinen,3)))</f>
        <v>0</v>
      </c>
      <c r="Y133" s="182"/>
      <c r="Z133" s="214"/>
      <c r="AA133" s="180"/>
      <c r="AB133" s="180"/>
      <c r="AC133" s="202"/>
    </row>
    <row r="134" spans="1:29" s="58" customFormat="1" ht="16.5" customHeight="1" x14ac:dyDescent="0.3">
      <c r="A134" s="138">
        <v>126</v>
      </c>
      <c r="B134" s="138"/>
      <c r="C134" s="138"/>
      <c r="D134" s="137"/>
      <c r="E134" s="59"/>
      <c r="F134" s="60"/>
      <c r="G134" s="229"/>
      <c r="H134" s="232"/>
      <c r="I134" s="114"/>
      <c r="J134" s="62"/>
      <c r="K134" s="61"/>
      <c r="L134" s="286"/>
      <c r="M134" s="289"/>
      <c r="N134" s="283"/>
      <c r="O134" s="234"/>
      <c r="P134" s="128"/>
      <c r="Q134" s="135" t="str">
        <f t="shared" si="15"/>
        <v/>
      </c>
      <c r="R134" s="135" t="str">
        <f t="shared" si="9"/>
        <v/>
      </c>
      <c r="S134" s="123" t="str">
        <f t="shared" si="10"/>
        <v/>
      </c>
      <c r="T134" s="139" t="b">
        <f t="shared" si="11"/>
        <v>0</v>
      </c>
      <c r="U134" s="140" t="str">
        <f t="shared" si="12"/>
        <v>FALSCH</v>
      </c>
      <c r="V134" s="140" t="str">
        <f t="shared" si="13"/>
        <v>FALSCH</v>
      </c>
      <c r="W134" s="140" t="str">
        <f t="shared" si="14"/>
        <v>FALSCH</v>
      </c>
      <c r="X134" s="177" t="b">
        <f>IF(O134&lt;&gt;"",IF(VLOOKUP(O134,Wbw_List,3)="e",IF(AND(#REF!="Ja",#REF!="Ja"),"both",IF(#REF!="Ja","figures",IF(#REF!="Ja","free"))),VLOOKUP(VLOOKUP(O134,Wbw_List,3),Disziplinen,3)))</f>
        <v>0</v>
      </c>
      <c r="Y134" s="182"/>
      <c r="Z134" s="214"/>
      <c r="AA134" s="180"/>
      <c r="AB134" s="180"/>
      <c r="AC134" s="202"/>
    </row>
    <row r="135" spans="1:29" s="58" customFormat="1" ht="16.5" customHeight="1" x14ac:dyDescent="0.3">
      <c r="A135" s="138">
        <v>127</v>
      </c>
      <c r="B135" s="138"/>
      <c r="C135" s="138"/>
      <c r="D135" s="137"/>
      <c r="E135" s="59"/>
      <c r="F135" s="60"/>
      <c r="G135" s="229"/>
      <c r="H135" s="232"/>
      <c r="I135" s="114"/>
      <c r="J135" s="62"/>
      <c r="K135" s="61"/>
      <c r="L135" s="286"/>
      <c r="M135" s="289"/>
      <c r="N135" s="283"/>
      <c r="O135" s="234"/>
      <c r="P135" s="128"/>
      <c r="Q135" s="135" t="str">
        <f t="shared" si="15"/>
        <v/>
      </c>
      <c r="R135" s="135" t="str">
        <f t="shared" si="9"/>
        <v/>
      </c>
      <c r="S135" s="123" t="str">
        <f t="shared" si="10"/>
        <v/>
      </c>
      <c r="T135" s="139" t="b">
        <f t="shared" si="11"/>
        <v>0</v>
      </c>
      <c r="U135" s="140" t="str">
        <f t="shared" si="12"/>
        <v>FALSCH</v>
      </c>
      <c r="V135" s="140" t="str">
        <f t="shared" si="13"/>
        <v>FALSCH</v>
      </c>
      <c r="W135" s="140" t="str">
        <f t="shared" si="14"/>
        <v>FALSCH</v>
      </c>
      <c r="X135" s="177" t="b">
        <f>IF(O135&lt;&gt;"",IF(VLOOKUP(O135,Wbw_List,3)="e",IF(AND(#REF!="Ja",#REF!="Ja"),"both",IF(#REF!="Ja","figures",IF(#REF!="Ja","free"))),VLOOKUP(VLOOKUP(O135,Wbw_List,3),Disziplinen,3)))</f>
        <v>0</v>
      </c>
      <c r="Y135" s="182"/>
      <c r="Z135" s="214"/>
      <c r="AA135" s="180"/>
      <c r="AB135" s="180"/>
      <c r="AC135" s="202"/>
    </row>
    <row r="136" spans="1:29" s="58" customFormat="1" ht="16.5" customHeight="1" x14ac:dyDescent="0.3">
      <c r="A136" s="138">
        <v>128</v>
      </c>
      <c r="B136" s="138"/>
      <c r="C136" s="138"/>
      <c r="D136" s="137"/>
      <c r="E136" s="59"/>
      <c r="F136" s="60"/>
      <c r="G136" s="229"/>
      <c r="H136" s="232"/>
      <c r="I136" s="114"/>
      <c r="J136" s="62"/>
      <c r="K136" s="61"/>
      <c r="L136" s="286"/>
      <c r="M136" s="289"/>
      <c r="N136" s="283"/>
      <c r="O136" s="234"/>
      <c r="P136" s="128"/>
      <c r="Q136" s="135" t="str">
        <f t="shared" si="15"/>
        <v/>
      </c>
      <c r="R136" s="135" t="str">
        <f t="shared" si="9"/>
        <v/>
      </c>
      <c r="S136" s="123" t="str">
        <f t="shared" si="10"/>
        <v/>
      </c>
      <c r="T136" s="139" t="b">
        <f t="shared" si="11"/>
        <v>0</v>
      </c>
      <c r="U136" s="140" t="str">
        <f t="shared" si="12"/>
        <v>FALSCH</v>
      </c>
      <c r="V136" s="140" t="str">
        <f t="shared" si="13"/>
        <v>FALSCH</v>
      </c>
      <c r="W136" s="140" t="str">
        <f t="shared" si="14"/>
        <v>FALSCH</v>
      </c>
      <c r="X136" s="177" t="b">
        <f>IF(O136&lt;&gt;"",IF(VLOOKUP(O136,Wbw_List,3)="e",IF(AND(#REF!="Ja",#REF!="Ja"),"both",IF(#REF!="Ja","figures",IF(#REF!="Ja","free"))),VLOOKUP(VLOOKUP(O136,Wbw_List,3),Disziplinen,3)))</f>
        <v>0</v>
      </c>
      <c r="Y136" s="182"/>
      <c r="Z136" s="214"/>
      <c r="AA136" s="180"/>
      <c r="AB136" s="180"/>
      <c r="AC136" s="202"/>
    </row>
    <row r="137" spans="1:29" s="58" customFormat="1" ht="16.5" customHeight="1" x14ac:dyDescent="0.3">
      <c r="A137" s="138">
        <v>129</v>
      </c>
      <c r="B137" s="138"/>
      <c r="C137" s="138"/>
      <c r="D137" s="137"/>
      <c r="E137" s="59"/>
      <c r="F137" s="60"/>
      <c r="G137" s="229"/>
      <c r="H137" s="232"/>
      <c r="I137" s="114"/>
      <c r="J137" s="62"/>
      <c r="K137" s="61"/>
      <c r="L137" s="286"/>
      <c r="M137" s="289"/>
      <c r="N137" s="283"/>
      <c r="O137" s="234"/>
      <c r="P137" s="128"/>
      <c r="Q137" s="135" t="str">
        <f t="shared" si="15"/>
        <v/>
      </c>
      <c r="R137" s="135" t="str">
        <f t="shared" ref="R137:R200" si="16">IF(I137&lt;&gt;"",VLOOKUP(I137,Verband,2,FALSE),"")</f>
        <v/>
      </c>
      <c r="S137" s="123" t="str">
        <f t="shared" ref="S137:S200" si="17">IF(O137&lt;&gt;"",VLOOKUP(O137,Wbw_List,2,FALSE),"")</f>
        <v/>
      </c>
      <c r="T137" s="139" t="b">
        <f t="shared" ref="T137:T200" si="18">IF(O137&lt;&gt;"",VLOOKUP(O137,Wbw_List,5))</f>
        <v>0</v>
      </c>
      <c r="U137" s="140" t="str">
        <f t="shared" ref="U137:U200" si="19">IF(E137&lt;&gt;"",F137&amp;" "&amp;E137,"FALSCH")</f>
        <v>FALSCH</v>
      </c>
      <c r="V137" s="140" t="str">
        <f t="shared" ref="V137:V200" si="20">IF(H137&lt;&gt;"",IFERROR(VLOOKUP(H137,ListOfClubs,1,FALSE),H137),"FALSCH")</f>
        <v>FALSCH</v>
      </c>
      <c r="W137" s="140" t="str">
        <f t="shared" ref="W137:W200" si="21">IF(I137&lt;&gt;"",I137,"FALSCH")</f>
        <v>FALSCH</v>
      </c>
      <c r="X137" s="177" t="b">
        <f>IF(O137&lt;&gt;"",IF(VLOOKUP(O137,Wbw_List,3)="e",IF(AND(#REF!="Ja",#REF!="Ja"),"both",IF(#REF!="Ja","figures",IF(#REF!="Ja","free"))),VLOOKUP(VLOOKUP(O137,Wbw_List,3),Disziplinen,3)))</f>
        <v>0</v>
      </c>
      <c r="Y137" s="182"/>
      <c r="Z137" s="214"/>
      <c r="AA137" s="180"/>
      <c r="AB137" s="180"/>
      <c r="AC137" s="202"/>
    </row>
    <row r="138" spans="1:29" s="58" customFormat="1" ht="16.5" customHeight="1" x14ac:dyDescent="0.3">
      <c r="A138" s="138">
        <v>130</v>
      </c>
      <c r="B138" s="138"/>
      <c r="C138" s="138"/>
      <c r="D138" s="137"/>
      <c r="E138" s="59"/>
      <c r="F138" s="60"/>
      <c r="G138" s="229"/>
      <c r="H138" s="232"/>
      <c r="I138" s="114"/>
      <c r="J138" s="62"/>
      <c r="K138" s="61"/>
      <c r="L138" s="286"/>
      <c r="M138" s="289"/>
      <c r="N138" s="283"/>
      <c r="O138" s="234"/>
      <c r="P138" s="128"/>
      <c r="Q138" s="135" t="str">
        <f t="shared" si="15"/>
        <v/>
      </c>
      <c r="R138" s="135" t="str">
        <f t="shared" si="16"/>
        <v/>
      </c>
      <c r="S138" s="123" t="str">
        <f t="shared" si="17"/>
        <v/>
      </c>
      <c r="T138" s="139" t="b">
        <f t="shared" si="18"/>
        <v>0</v>
      </c>
      <c r="U138" s="140" t="str">
        <f t="shared" si="19"/>
        <v>FALSCH</v>
      </c>
      <c r="V138" s="140" t="str">
        <f t="shared" si="20"/>
        <v>FALSCH</v>
      </c>
      <c r="W138" s="140" t="str">
        <f t="shared" si="21"/>
        <v>FALSCH</v>
      </c>
      <c r="X138" s="177" t="b">
        <f>IF(O138&lt;&gt;"",IF(VLOOKUP(O138,Wbw_List,3)="e",IF(AND(#REF!="Ja",#REF!="Ja"),"both",IF(#REF!="Ja","figures",IF(#REF!="Ja","free"))),VLOOKUP(VLOOKUP(O138,Wbw_List,3),Disziplinen,3)))</f>
        <v>0</v>
      </c>
      <c r="Y138" s="182"/>
      <c r="Z138" s="214"/>
      <c r="AA138" s="180"/>
      <c r="AB138" s="180"/>
      <c r="AC138" s="202"/>
    </row>
    <row r="139" spans="1:29" s="58" customFormat="1" ht="16.5" customHeight="1" x14ac:dyDescent="0.3">
      <c r="A139" s="138">
        <v>131</v>
      </c>
      <c r="B139" s="138"/>
      <c r="C139" s="138"/>
      <c r="D139" s="137"/>
      <c r="E139" s="59"/>
      <c r="F139" s="60"/>
      <c r="G139" s="229"/>
      <c r="H139" s="232"/>
      <c r="I139" s="114"/>
      <c r="J139" s="62"/>
      <c r="K139" s="61"/>
      <c r="L139" s="286"/>
      <c r="M139" s="289"/>
      <c r="N139" s="283"/>
      <c r="O139" s="234"/>
      <c r="P139" s="128"/>
      <c r="Q139" s="135" t="str">
        <f t="shared" si="15"/>
        <v/>
      </c>
      <c r="R139" s="135" t="str">
        <f t="shared" si="16"/>
        <v/>
      </c>
      <c r="S139" s="123" t="str">
        <f t="shared" si="17"/>
        <v/>
      </c>
      <c r="T139" s="139" t="b">
        <f t="shared" si="18"/>
        <v>0</v>
      </c>
      <c r="U139" s="140" t="str">
        <f t="shared" si="19"/>
        <v>FALSCH</v>
      </c>
      <c r="V139" s="140" t="str">
        <f t="shared" si="20"/>
        <v>FALSCH</v>
      </c>
      <c r="W139" s="140" t="str">
        <f t="shared" si="21"/>
        <v>FALSCH</v>
      </c>
      <c r="X139" s="177" t="b">
        <f>IF(O139&lt;&gt;"",IF(VLOOKUP(O139,Wbw_List,3)="e",IF(AND(#REF!="Ja",#REF!="Ja"),"both",IF(#REF!="Ja","figures",IF(#REF!="Ja","free"))),VLOOKUP(VLOOKUP(O139,Wbw_List,3),Disziplinen,3)))</f>
        <v>0</v>
      </c>
      <c r="Y139" s="182"/>
      <c r="Z139" s="214"/>
      <c r="AA139" s="180"/>
      <c r="AB139" s="180"/>
      <c r="AC139" s="202"/>
    </row>
    <row r="140" spans="1:29" s="58" customFormat="1" ht="16.5" customHeight="1" x14ac:dyDescent="0.3">
      <c r="A140" s="138">
        <v>132</v>
      </c>
      <c r="B140" s="138"/>
      <c r="C140" s="138"/>
      <c r="D140" s="137"/>
      <c r="E140" s="59"/>
      <c r="F140" s="60"/>
      <c r="G140" s="229"/>
      <c r="H140" s="232"/>
      <c r="I140" s="114"/>
      <c r="J140" s="62"/>
      <c r="K140" s="61"/>
      <c r="L140" s="286"/>
      <c r="M140" s="289"/>
      <c r="N140" s="283"/>
      <c r="O140" s="234"/>
      <c r="P140" s="128"/>
      <c r="Q140" s="135" t="str">
        <f t="shared" si="15"/>
        <v/>
      </c>
      <c r="R140" s="135" t="str">
        <f t="shared" si="16"/>
        <v/>
      </c>
      <c r="S140" s="123" t="str">
        <f t="shared" si="17"/>
        <v/>
      </c>
      <c r="T140" s="139" t="b">
        <f t="shared" si="18"/>
        <v>0</v>
      </c>
      <c r="U140" s="140" t="str">
        <f t="shared" si="19"/>
        <v>FALSCH</v>
      </c>
      <c r="V140" s="140" t="str">
        <f t="shared" si="20"/>
        <v>FALSCH</v>
      </c>
      <c r="W140" s="140" t="str">
        <f t="shared" si="21"/>
        <v>FALSCH</v>
      </c>
      <c r="X140" s="177" t="b">
        <f>IF(O140&lt;&gt;"",IF(VLOOKUP(O140,Wbw_List,3)="e",IF(AND(#REF!="Ja",#REF!="Ja"),"both",IF(#REF!="Ja","figures",IF(#REF!="Ja","free"))),VLOOKUP(VLOOKUP(O140,Wbw_List,3),Disziplinen,3)))</f>
        <v>0</v>
      </c>
      <c r="Y140" s="182"/>
      <c r="Z140" s="214"/>
      <c r="AA140" s="180"/>
      <c r="AB140" s="180"/>
      <c r="AC140" s="202"/>
    </row>
    <row r="141" spans="1:29" s="58" customFormat="1" ht="16.5" customHeight="1" x14ac:dyDescent="0.3">
      <c r="A141" s="138">
        <v>133</v>
      </c>
      <c r="B141" s="138"/>
      <c r="C141" s="138"/>
      <c r="D141" s="137"/>
      <c r="E141" s="59"/>
      <c r="F141" s="60"/>
      <c r="G141" s="229"/>
      <c r="H141" s="232"/>
      <c r="I141" s="114"/>
      <c r="J141" s="62"/>
      <c r="K141" s="61"/>
      <c r="L141" s="286"/>
      <c r="M141" s="289"/>
      <c r="N141" s="283"/>
      <c r="O141" s="234"/>
      <c r="P141" s="128"/>
      <c r="Q141" s="135" t="str">
        <f t="shared" si="15"/>
        <v/>
      </c>
      <c r="R141" s="135" t="str">
        <f t="shared" si="16"/>
        <v/>
      </c>
      <c r="S141" s="123" t="str">
        <f t="shared" si="17"/>
        <v/>
      </c>
      <c r="T141" s="139" t="b">
        <f t="shared" si="18"/>
        <v>0</v>
      </c>
      <c r="U141" s="140" t="str">
        <f t="shared" si="19"/>
        <v>FALSCH</v>
      </c>
      <c r="V141" s="140" t="str">
        <f t="shared" si="20"/>
        <v>FALSCH</v>
      </c>
      <c r="W141" s="140" t="str">
        <f t="shared" si="21"/>
        <v>FALSCH</v>
      </c>
      <c r="X141" s="177" t="b">
        <f>IF(O141&lt;&gt;"",IF(VLOOKUP(O141,Wbw_List,3)="e",IF(AND(#REF!="Ja",#REF!="Ja"),"both",IF(#REF!="Ja","figures",IF(#REF!="Ja","free"))),VLOOKUP(VLOOKUP(O141,Wbw_List,3),Disziplinen,3)))</f>
        <v>0</v>
      </c>
      <c r="Y141" s="182"/>
      <c r="Z141" s="214"/>
      <c r="AA141" s="180"/>
      <c r="AB141" s="180"/>
      <c r="AC141" s="202"/>
    </row>
    <row r="142" spans="1:29" s="58" customFormat="1" ht="16.5" customHeight="1" x14ac:dyDescent="0.3">
      <c r="A142" s="138">
        <v>134</v>
      </c>
      <c r="B142" s="138"/>
      <c r="C142" s="138"/>
      <c r="D142" s="137"/>
      <c r="E142" s="59"/>
      <c r="F142" s="60"/>
      <c r="G142" s="229"/>
      <c r="H142" s="232"/>
      <c r="I142" s="114"/>
      <c r="J142" s="62"/>
      <c r="K142" s="61"/>
      <c r="L142" s="286"/>
      <c r="M142" s="289"/>
      <c r="N142" s="283"/>
      <c r="O142" s="234"/>
      <c r="P142" s="128"/>
      <c r="Q142" s="135" t="str">
        <f t="shared" si="15"/>
        <v/>
      </c>
      <c r="R142" s="135" t="str">
        <f t="shared" si="16"/>
        <v/>
      </c>
      <c r="S142" s="123" t="str">
        <f t="shared" si="17"/>
        <v/>
      </c>
      <c r="T142" s="139" t="b">
        <f t="shared" si="18"/>
        <v>0</v>
      </c>
      <c r="U142" s="140" t="str">
        <f t="shared" si="19"/>
        <v>FALSCH</v>
      </c>
      <c r="V142" s="140" t="str">
        <f t="shared" si="20"/>
        <v>FALSCH</v>
      </c>
      <c r="W142" s="140" t="str">
        <f t="shared" si="21"/>
        <v>FALSCH</v>
      </c>
      <c r="X142" s="177" t="b">
        <f>IF(O142&lt;&gt;"",IF(VLOOKUP(O142,Wbw_List,3)="e",IF(AND(#REF!="Ja",#REF!="Ja"),"both",IF(#REF!="Ja","figures",IF(#REF!="Ja","free"))),VLOOKUP(VLOOKUP(O142,Wbw_List,3),Disziplinen,3)))</f>
        <v>0</v>
      </c>
      <c r="Y142" s="182"/>
      <c r="Z142" s="214"/>
      <c r="AA142" s="180"/>
      <c r="AB142" s="180"/>
      <c r="AC142" s="202"/>
    </row>
    <row r="143" spans="1:29" s="58" customFormat="1" ht="16.5" customHeight="1" x14ac:dyDescent="0.3">
      <c r="A143" s="138">
        <v>135</v>
      </c>
      <c r="B143" s="138"/>
      <c r="C143" s="138"/>
      <c r="D143" s="137"/>
      <c r="E143" s="59"/>
      <c r="F143" s="60"/>
      <c r="G143" s="229"/>
      <c r="H143" s="232"/>
      <c r="I143" s="114"/>
      <c r="J143" s="62"/>
      <c r="K143" s="61"/>
      <c r="L143" s="286"/>
      <c r="M143" s="289"/>
      <c r="N143" s="283"/>
      <c r="O143" s="234"/>
      <c r="P143" s="128"/>
      <c r="Q143" s="135" t="str">
        <f t="shared" si="15"/>
        <v/>
      </c>
      <c r="R143" s="135" t="str">
        <f t="shared" si="16"/>
        <v/>
      </c>
      <c r="S143" s="123" t="str">
        <f t="shared" si="17"/>
        <v/>
      </c>
      <c r="T143" s="139" t="b">
        <f t="shared" si="18"/>
        <v>0</v>
      </c>
      <c r="U143" s="140" t="str">
        <f t="shared" si="19"/>
        <v>FALSCH</v>
      </c>
      <c r="V143" s="140" t="str">
        <f t="shared" si="20"/>
        <v>FALSCH</v>
      </c>
      <c r="W143" s="140" t="str">
        <f t="shared" si="21"/>
        <v>FALSCH</v>
      </c>
      <c r="X143" s="177" t="b">
        <f>IF(O143&lt;&gt;"",IF(VLOOKUP(O143,Wbw_List,3)="e",IF(AND(#REF!="Ja",#REF!="Ja"),"both",IF(#REF!="Ja","figures",IF(#REF!="Ja","free"))),VLOOKUP(VLOOKUP(O143,Wbw_List,3),Disziplinen,3)))</f>
        <v>0</v>
      </c>
      <c r="Y143" s="182"/>
      <c r="Z143" s="214"/>
      <c r="AA143" s="180"/>
      <c r="AB143" s="180"/>
      <c r="AC143" s="202"/>
    </row>
    <row r="144" spans="1:29" s="58" customFormat="1" ht="16.5" customHeight="1" x14ac:dyDescent="0.3">
      <c r="A144" s="138">
        <v>136</v>
      </c>
      <c r="B144" s="138"/>
      <c r="C144" s="138"/>
      <c r="D144" s="137"/>
      <c r="E144" s="59"/>
      <c r="F144" s="60"/>
      <c r="G144" s="229"/>
      <c r="H144" s="232"/>
      <c r="I144" s="114"/>
      <c r="J144" s="62"/>
      <c r="K144" s="61"/>
      <c r="L144" s="286"/>
      <c r="M144" s="289"/>
      <c r="N144" s="283"/>
      <c r="O144" s="234"/>
      <c r="P144" s="128"/>
      <c r="Q144" s="135" t="str">
        <f t="shared" si="15"/>
        <v/>
      </c>
      <c r="R144" s="135" t="str">
        <f t="shared" si="16"/>
        <v/>
      </c>
      <c r="S144" s="123" t="str">
        <f t="shared" si="17"/>
        <v/>
      </c>
      <c r="T144" s="139" t="b">
        <f t="shared" si="18"/>
        <v>0</v>
      </c>
      <c r="U144" s="140" t="str">
        <f t="shared" si="19"/>
        <v>FALSCH</v>
      </c>
      <c r="V144" s="140" t="str">
        <f t="shared" si="20"/>
        <v>FALSCH</v>
      </c>
      <c r="W144" s="140" t="str">
        <f t="shared" si="21"/>
        <v>FALSCH</v>
      </c>
      <c r="X144" s="177" t="b">
        <f>IF(O144&lt;&gt;"",IF(VLOOKUP(O144,Wbw_List,3)="e",IF(AND(#REF!="Ja",#REF!="Ja"),"both",IF(#REF!="Ja","figures",IF(#REF!="Ja","free"))),VLOOKUP(VLOOKUP(O144,Wbw_List,3),Disziplinen,3)))</f>
        <v>0</v>
      </c>
      <c r="Y144" s="182"/>
      <c r="Z144" s="214"/>
      <c r="AA144" s="180"/>
      <c r="AB144" s="180"/>
      <c r="AC144" s="202"/>
    </row>
    <row r="145" spans="1:29" s="58" customFormat="1" ht="16.5" customHeight="1" x14ac:dyDescent="0.3">
      <c r="A145" s="138">
        <v>137</v>
      </c>
      <c r="B145" s="138"/>
      <c r="C145" s="138"/>
      <c r="D145" s="137"/>
      <c r="E145" s="59"/>
      <c r="F145" s="60"/>
      <c r="G145" s="229"/>
      <c r="H145" s="232"/>
      <c r="I145" s="114"/>
      <c r="J145" s="62"/>
      <c r="K145" s="61"/>
      <c r="L145" s="286"/>
      <c r="M145" s="289"/>
      <c r="N145" s="283"/>
      <c r="O145" s="234"/>
      <c r="P145" s="128"/>
      <c r="Q145" s="135" t="str">
        <f t="shared" si="15"/>
        <v/>
      </c>
      <c r="R145" s="135" t="str">
        <f t="shared" si="16"/>
        <v/>
      </c>
      <c r="S145" s="123" t="str">
        <f t="shared" si="17"/>
        <v/>
      </c>
      <c r="T145" s="139" t="b">
        <f t="shared" si="18"/>
        <v>0</v>
      </c>
      <c r="U145" s="140" t="str">
        <f t="shared" si="19"/>
        <v>FALSCH</v>
      </c>
      <c r="V145" s="140" t="str">
        <f t="shared" si="20"/>
        <v>FALSCH</v>
      </c>
      <c r="W145" s="140" t="str">
        <f t="shared" si="21"/>
        <v>FALSCH</v>
      </c>
      <c r="X145" s="177" t="b">
        <f>IF(O145&lt;&gt;"",IF(VLOOKUP(O145,Wbw_List,3)="e",IF(AND(#REF!="Ja",#REF!="Ja"),"both",IF(#REF!="Ja","figures",IF(#REF!="Ja","free"))),VLOOKUP(VLOOKUP(O145,Wbw_List,3),Disziplinen,3)))</f>
        <v>0</v>
      </c>
      <c r="Y145" s="182"/>
      <c r="Z145" s="214"/>
      <c r="AA145" s="180"/>
      <c r="AB145" s="180"/>
      <c r="AC145" s="202"/>
    </row>
    <row r="146" spans="1:29" s="58" customFormat="1" ht="16.5" customHeight="1" x14ac:dyDescent="0.3">
      <c r="A146" s="138">
        <v>138</v>
      </c>
      <c r="B146" s="138"/>
      <c r="C146" s="138"/>
      <c r="D146" s="137"/>
      <c r="E146" s="59"/>
      <c r="F146" s="60"/>
      <c r="G146" s="229"/>
      <c r="H146" s="232"/>
      <c r="I146" s="114"/>
      <c r="J146" s="62"/>
      <c r="K146" s="61"/>
      <c r="L146" s="286"/>
      <c r="M146" s="289"/>
      <c r="N146" s="283"/>
      <c r="O146" s="234"/>
      <c r="P146" s="128"/>
      <c r="Q146" s="135" t="str">
        <f t="shared" si="15"/>
        <v/>
      </c>
      <c r="R146" s="135" t="str">
        <f t="shared" si="16"/>
        <v/>
      </c>
      <c r="S146" s="123" t="str">
        <f t="shared" si="17"/>
        <v/>
      </c>
      <c r="T146" s="139" t="b">
        <f t="shared" si="18"/>
        <v>0</v>
      </c>
      <c r="U146" s="140" t="str">
        <f t="shared" si="19"/>
        <v>FALSCH</v>
      </c>
      <c r="V146" s="140" t="str">
        <f t="shared" si="20"/>
        <v>FALSCH</v>
      </c>
      <c r="W146" s="140" t="str">
        <f t="shared" si="21"/>
        <v>FALSCH</v>
      </c>
      <c r="X146" s="177" t="b">
        <f>IF(O146&lt;&gt;"",IF(VLOOKUP(O146,Wbw_List,3)="e",IF(AND(#REF!="Ja",#REF!="Ja"),"both",IF(#REF!="Ja","figures",IF(#REF!="Ja","free"))),VLOOKUP(VLOOKUP(O146,Wbw_List,3),Disziplinen,3)))</f>
        <v>0</v>
      </c>
      <c r="Y146" s="182"/>
      <c r="Z146" s="214"/>
      <c r="AA146" s="180"/>
      <c r="AB146" s="180"/>
      <c r="AC146" s="202"/>
    </row>
    <row r="147" spans="1:29" s="58" customFormat="1" ht="16.5" customHeight="1" x14ac:dyDescent="0.3">
      <c r="A147" s="138">
        <v>139</v>
      </c>
      <c r="B147" s="138"/>
      <c r="C147" s="138"/>
      <c r="D147" s="137"/>
      <c r="E147" s="59"/>
      <c r="F147" s="60"/>
      <c r="G147" s="229"/>
      <c r="H147" s="232"/>
      <c r="I147" s="114"/>
      <c r="J147" s="62"/>
      <c r="K147" s="61"/>
      <c r="L147" s="286"/>
      <c r="M147" s="289"/>
      <c r="N147" s="283"/>
      <c r="O147" s="234"/>
      <c r="P147" s="128"/>
      <c r="Q147" s="135" t="str">
        <f t="shared" si="15"/>
        <v/>
      </c>
      <c r="R147" s="135" t="str">
        <f t="shared" si="16"/>
        <v/>
      </c>
      <c r="S147" s="123" t="str">
        <f t="shared" si="17"/>
        <v/>
      </c>
      <c r="T147" s="139" t="b">
        <f t="shared" si="18"/>
        <v>0</v>
      </c>
      <c r="U147" s="140" t="str">
        <f t="shared" si="19"/>
        <v>FALSCH</v>
      </c>
      <c r="V147" s="140" t="str">
        <f t="shared" si="20"/>
        <v>FALSCH</v>
      </c>
      <c r="W147" s="140" t="str">
        <f t="shared" si="21"/>
        <v>FALSCH</v>
      </c>
      <c r="X147" s="177" t="b">
        <f>IF(O147&lt;&gt;"",IF(VLOOKUP(O147,Wbw_List,3)="e",IF(AND(#REF!="Ja",#REF!="Ja"),"both",IF(#REF!="Ja","figures",IF(#REF!="Ja","free"))),VLOOKUP(VLOOKUP(O147,Wbw_List,3),Disziplinen,3)))</f>
        <v>0</v>
      </c>
      <c r="Y147" s="182"/>
      <c r="Z147" s="214"/>
      <c r="AA147" s="180"/>
      <c r="AB147" s="180"/>
      <c r="AC147" s="202"/>
    </row>
    <row r="148" spans="1:29" s="58" customFormat="1" ht="16.5" customHeight="1" x14ac:dyDescent="0.3">
      <c r="A148" s="138">
        <v>140</v>
      </c>
      <c r="B148" s="138"/>
      <c r="C148" s="138"/>
      <c r="D148" s="137"/>
      <c r="E148" s="59"/>
      <c r="F148" s="60"/>
      <c r="G148" s="229"/>
      <c r="H148" s="232"/>
      <c r="I148" s="114"/>
      <c r="J148" s="62"/>
      <c r="K148" s="61"/>
      <c r="L148" s="286"/>
      <c r="M148" s="289"/>
      <c r="N148" s="283"/>
      <c r="O148" s="234"/>
      <c r="P148" s="128"/>
      <c r="Q148" s="135" t="str">
        <f t="shared" si="15"/>
        <v/>
      </c>
      <c r="R148" s="135" t="str">
        <f t="shared" si="16"/>
        <v/>
      </c>
      <c r="S148" s="123" t="str">
        <f t="shared" si="17"/>
        <v/>
      </c>
      <c r="T148" s="139" t="b">
        <f t="shared" si="18"/>
        <v>0</v>
      </c>
      <c r="U148" s="140" t="str">
        <f t="shared" si="19"/>
        <v>FALSCH</v>
      </c>
      <c r="V148" s="140" t="str">
        <f t="shared" si="20"/>
        <v>FALSCH</v>
      </c>
      <c r="W148" s="140" t="str">
        <f t="shared" si="21"/>
        <v>FALSCH</v>
      </c>
      <c r="X148" s="177" t="b">
        <f>IF(O148&lt;&gt;"",IF(VLOOKUP(O148,Wbw_List,3)="e",IF(AND(#REF!="Ja",#REF!="Ja"),"both",IF(#REF!="Ja","figures",IF(#REF!="Ja","free"))),VLOOKUP(VLOOKUP(O148,Wbw_List,3),Disziplinen,3)))</f>
        <v>0</v>
      </c>
      <c r="Y148" s="182"/>
      <c r="Z148" s="214"/>
      <c r="AA148" s="180"/>
      <c r="AB148" s="180"/>
      <c r="AC148" s="202"/>
    </row>
    <row r="149" spans="1:29" s="58" customFormat="1" ht="16.5" customHeight="1" x14ac:dyDescent="0.3">
      <c r="A149" s="138">
        <v>141</v>
      </c>
      <c r="B149" s="138"/>
      <c r="C149" s="138"/>
      <c r="D149" s="137"/>
      <c r="E149" s="59"/>
      <c r="F149" s="60"/>
      <c r="G149" s="229"/>
      <c r="H149" s="232"/>
      <c r="I149" s="114"/>
      <c r="J149" s="62"/>
      <c r="K149" s="61"/>
      <c r="L149" s="286"/>
      <c r="M149" s="289"/>
      <c r="N149" s="283"/>
      <c r="O149" s="234"/>
      <c r="P149" s="128"/>
      <c r="Q149" s="135" t="str">
        <f t="shared" si="15"/>
        <v/>
      </c>
      <c r="R149" s="135" t="str">
        <f t="shared" si="16"/>
        <v/>
      </c>
      <c r="S149" s="123" t="str">
        <f t="shared" si="17"/>
        <v/>
      </c>
      <c r="T149" s="139" t="b">
        <f t="shared" si="18"/>
        <v>0</v>
      </c>
      <c r="U149" s="140" t="str">
        <f t="shared" si="19"/>
        <v>FALSCH</v>
      </c>
      <c r="V149" s="140" t="str">
        <f t="shared" si="20"/>
        <v>FALSCH</v>
      </c>
      <c r="W149" s="140" t="str">
        <f t="shared" si="21"/>
        <v>FALSCH</v>
      </c>
      <c r="X149" s="177" t="b">
        <f>IF(O149&lt;&gt;"",IF(VLOOKUP(O149,Wbw_List,3)="e",IF(AND(#REF!="Ja",#REF!="Ja"),"both",IF(#REF!="Ja","figures",IF(#REF!="Ja","free"))),VLOOKUP(VLOOKUP(O149,Wbw_List,3),Disziplinen,3)))</f>
        <v>0</v>
      </c>
      <c r="Y149" s="182"/>
      <c r="Z149" s="214"/>
      <c r="AA149" s="180"/>
      <c r="AB149" s="180"/>
      <c r="AC149" s="202"/>
    </row>
    <row r="150" spans="1:29" s="58" customFormat="1" ht="16.5" customHeight="1" x14ac:dyDescent="0.3">
      <c r="A150" s="138">
        <v>142</v>
      </c>
      <c r="B150" s="138"/>
      <c r="C150" s="138"/>
      <c r="D150" s="137"/>
      <c r="E150" s="59"/>
      <c r="F150" s="60"/>
      <c r="G150" s="229"/>
      <c r="H150" s="232"/>
      <c r="I150" s="114"/>
      <c r="J150" s="62"/>
      <c r="K150" s="61"/>
      <c r="L150" s="286"/>
      <c r="M150" s="289"/>
      <c r="N150" s="283"/>
      <c r="O150" s="234"/>
      <c r="P150" s="128"/>
      <c r="Q150" s="135" t="str">
        <f t="shared" si="15"/>
        <v/>
      </c>
      <c r="R150" s="135" t="str">
        <f t="shared" si="16"/>
        <v/>
      </c>
      <c r="S150" s="123" t="str">
        <f t="shared" si="17"/>
        <v/>
      </c>
      <c r="T150" s="139" t="b">
        <f t="shared" si="18"/>
        <v>0</v>
      </c>
      <c r="U150" s="140" t="str">
        <f t="shared" si="19"/>
        <v>FALSCH</v>
      </c>
      <c r="V150" s="140" t="str">
        <f t="shared" si="20"/>
        <v>FALSCH</v>
      </c>
      <c r="W150" s="140" t="str">
        <f t="shared" si="21"/>
        <v>FALSCH</v>
      </c>
      <c r="X150" s="177" t="b">
        <f>IF(O150&lt;&gt;"",IF(VLOOKUP(O150,Wbw_List,3)="e",IF(AND(#REF!="Ja",#REF!="Ja"),"both",IF(#REF!="Ja","figures",IF(#REF!="Ja","free"))),VLOOKUP(VLOOKUP(O150,Wbw_List,3),Disziplinen,3)))</f>
        <v>0</v>
      </c>
      <c r="Y150" s="182"/>
      <c r="Z150" s="214"/>
      <c r="AA150" s="180"/>
      <c r="AB150" s="180"/>
      <c r="AC150" s="202"/>
    </row>
    <row r="151" spans="1:29" s="58" customFormat="1" ht="16.5" customHeight="1" x14ac:dyDescent="0.3">
      <c r="A151" s="138">
        <v>143</v>
      </c>
      <c r="B151" s="138"/>
      <c r="C151" s="138"/>
      <c r="D151" s="137"/>
      <c r="E151" s="59"/>
      <c r="F151" s="60"/>
      <c r="G151" s="229"/>
      <c r="H151" s="232"/>
      <c r="I151" s="114"/>
      <c r="J151" s="62"/>
      <c r="K151" s="61"/>
      <c r="L151" s="286"/>
      <c r="M151" s="289"/>
      <c r="N151" s="283"/>
      <c r="O151" s="234"/>
      <c r="P151" s="128"/>
      <c r="Q151" s="135" t="str">
        <f t="shared" si="15"/>
        <v/>
      </c>
      <c r="R151" s="135" t="str">
        <f t="shared" si="16"/>
        <v/>
      </c>
      <c r="S151" s="123" t="str">
        <f t="shared" si="17"/>
        <v/>
      </c>
      <c r="T151" s="139" t="b">
        <f t="shared" si="18"/>
        <v>0</v>
      </c>
      <c r="U151" s="140" t="str">
        <f t="shared" si="19"/>
        <v>FALSCH</v>
      </c>
      <c r="V151" s="140" t="str">
        <f t="shared" si="20"/>
        <v>FALSCH</v>
      </c>
      <c r="W151" s="140" t="str">
        <f t="shared" si="21"/>
        <v>FALSCH</v>
      </c>
      <c r="X151" s="177" t="b">
        <f>IF(O151&lt;&gt;"",IF(VLOOKUP(O151,Wbw_List,3)="e",IF(AND(#REF!="Ja",#REF!="Ja"),"both",IF(#REF!="Ja","figures",IF(#REF!="Ja","free"))),VLOOKUP(VLOOKUP(O151,Wbw_List,3),Disziplinen,3)))</f>
        <v>0</v>
      </c>
      <c r="Y151" s="182"/>
      <c r="Z151" s="214"/>
      <c r="AA151" s="180"/>
      <c r="AB151" s="180"/>
      <c r="AC151" s="202"/>
    </row>
    <row r="152" spans="1:29" s="58" customFormat="1" ht="16.5" customHeight="1" x14ac:dyDescent="0.3">
      <c r="A152" s="138">
        <v>144</v>
      </c>
      <c r="B152" s="138"/>
      <c r="C152" s="138"/>
      <c r="D152" s="137"/>
      <c r="E152" s="59"/>
      <c r="F152" s="60"/>
      <c r="G152" s="229"/>
      <c r="H152" s="232"/>
      <c r="I152" s="114"/>
      <c r="J152" s="62"/>
      <c r="K152" s="61"/>
      <c r="L152" s="286"/>
      <c r="M152" s="289"/>
      <c r="N152" s="283"/>
      <c r="O152" s="234"/>
      <c r="P152" s="128"/>
      <c r="Q152" s="135" t="str">
        <f t="shared" si="15"/>
        <v/>
      </c>
      <c r="R152" s="135" t="str">
        <f t="shared" si="16"/>
        <v/>
      </c>
      <c r="S152" s="123" t="str">
        <f t="shared" si="17"/>
        <v/>
      </c>
      <c r="T152" s="139" t="b">
        <f t="shared" si="18"/>
        <v>0</v>
      </c>
      <c r="U152" s="140" t="str">
        <f t="shared" si="19"/>
        <v>FALSCH</v>
      </c>
      <c r="V152" s="140" t="str">
        <f t="shared" si="20"/>
        <v>FALSCH</v>
      </c>
      <c r="W152" s="140" t="str">
        <f t="shared" si="21"/>
        <v>FALSCH</v>
      </c>
      <c r="X152" s="177" t="b">
        <f>IF(O152&lt;&gt;"",IF(VLOOKUP(O152,Wbw_List,3)="e",IF(AND(#REF!="Ja",#REF!="Ja"),"both",IF(#REF!="Ja","figures",IF(#REF!="Ja","free"))),VLOOKUP(VLOOKUP(O152,Wbw_List,3),Disziplinen,3)))</f>
        <v>0</v>
      </c>
      <c r="Y152" s="182"/>
      <c r="Z152" s="214"/>
      <c r="AA152" s="180"/>
      <c r="AB152" s="180"/>
      <c r="AC152" s="202"/>
    </row>
    <row r="153" spans="1:29" s="58" customFormat="1" ht="16.5" customHeight="1" x14ac:dyDescent="0.3">
      <c r="A153" s="138">
        <v>145</v>
      </c>
      <c r="B153" s="138"/>
      <c r="C153" s="138"/>
      <c r="D153" s="137"/>
      <c r="E153" s="59"/>
      <c r="F153" s="60"/>
      <c r="G153" s="229"/>
      <c r="H153" s="232"/>
      <c r="I153" s="114"/>
      <c r="J153" s="62"/>
      <c r="K153" s="61"/>
      <c r="L153" s="286"/>
      <c r="M153" s="289"/>
      <c r="N153" s="283"/>
      <c r="O153" s="234"/>
      <c r="P153" s="128"/>
      <c r="Q153" s="135" t="str">
        <f t="shared" si="15"/>
        <v/>
      </c>
      <c r="R153" s="135" t="str">
        <f t="shared" si="16"/>
        <v/>
      </c>
      <c r="S153" s="123" t="str">
        <f t="shared" si="17"/>
        <v/>
      </c>
      <c r="T153" s="139" t="b">
        <f t="shared" si="18"/>
        <v>0</v>
      </c>
      <c r="U153" s="140" t="str">
        <f t="shared" si="19"/>
        <v>FALSCH</v>
      </c>
      <c r="V153" s="140" t="str">
        <f t="shared" si="20"/>
        <v>FALSCH</v>
      </c>
      <c r="W153" s="140" t="str">
        <f t="shared" si="21"/>
        <v>FALSCH</v>
      </c>
      <c r="X153" s="177" t="b">
        <f>IF(O153&lt;&gt;"",IF(VLOOKUP(O153,Wbw_List,3)="e",IF(AND(#REF!="Ja",#REF!="Ja"),"both",IF(#REF!="Ja","figures",IF(#REF!="Ja","free"))),VLOOKUP(VLOOKUP(O153,Wbw_List,3),Disziplinen,3)))</f>
        <v>0</v>
      </c>
      <c r="Y153" s="182"/>
      <c r="Z153" s="214"/>
      <c r="AA153" s="180"/>
      <c r="AB153" s="180"/>
      <c r="AC153" s="202"/>
    </row>
    <row r="154" spans="1:29" s="58" customFormat="1" ht="16.5" customHeight="1" x14ac:dyDescent="0.3">
      <c r="A154" s="138">
        <v>146</v>
      </c>
      <c r="B154" s="138"/>
      <c r="C154" s="138"/>
      <c r="D154" s="137"/>
      <c r="E154" s="59"/>
      <c r="F154" s="60"/>
      <c r="G154" s="229"/>
      <c r="H154" s="232"/>
      <c r="I154" s="114"/>
      <c r="J154" s="62"/>
      <c r="K154" s="61"/>
      <c r="L154" s="286"/>
      <c r="M154" s="289"/>
      <c r="N154" s="283"/>
      <c r="O154" s="234"/>
      <c r="P154" s="128"/>
      <c r="Q154" s="135" t="str">
        <f t="shared" si="15"/>
        <v/>
      </c>
      <c r="R154" s="135" t="str">
        <f t="shared" si="16"/>
        <v/>
      </c>
      <c r="S154" s="123" t="str">
        <f t="shared" si="17"/>
        <v/>
      </c>
      <c r="T154" s="139" t="b">
        <f t="shared" si="18"/>
        <v>0</v>
      </c>
      <c r="U154" s="140" t="str">
        <f t="shared" si="19"/>
        <v>FALSCH</v>
      </c>
      <c r="V154" s="140" t="str">
        <f t="shared" si="20"/>
        <v>FALSCH</v>
      </c>
      <c r="W154" s="140" t="str">
        <f t="shared" si="21"/>
        <v>FALSCH</v>
      </c>
      <c r="X154" s="177" t="b">
        <f>IF(O154&lt;&gt;"",IF(VLOOKUP(O154,Wbw_List,3)="e",IF(AND(#REF!="Ja",#REF!="Ja"),"both",IF(#REF!="Ja","figures",IF(#REF!="Ja","free"))),VLOOKUP(VLOOKUP(O154,Wbw_List,3),Disziplinen,3)))</f>
        <v>0</v>
      </c>
      <c r="Y154" s="182"/>
      <c r="Z154" s="214"/>
      <c r="AA154" s="180"/>
      <c r="AB154" s="180"/>
      <c r="AC154" s="202"/>
    </row>
    <row r="155" spans="1:29" s="58" customFormat="1" ht="16.5" customHeight="1" x14ac:dyDescent="0.3">
      <c r="A155" s="138">
        <v>147</v>
      </c>
      <c r="B155" s="138"/>
      <c r="C155" s="138"/>
      <c r="D155" s="137"/>
      <c r="E155" s="59"/>
      <c r="F155" s="60"/>
      <c r="G155" s="229"/>
      <c r="H155" s="232"/>
      <c r="I155" s="114"/>
      <c r="J155" s="62"/>
      <c r="K155" s="61"/>
      <c r="L155" s="286"/>
      <c r="M155" s="289"/>
      <c r="N155" s="283"/>
      <c r="O155" s="234"/>
      <c r="P155" s="128"/>
      <c r="Q155" s="135" t="str">
        <f t="shared" si="15"/>
        <v/>
      </c>
      <c r="R155" s="135" t="str">
        <f t="shared" si="16"/>
        <v/>
      </c>
      <c r="S155" s="123" t="str">
        <f t="shared" si="17"/>
        <v/>
      </c>
      <c r="T155" s="139" t="b">
        <f t="shared" si="18"/>
        <v>0</v>
      </c>
      <c r="U155" s="140" t="str">
        <f t="shared" si="19"/>
        <v>FALSCH</v>
      </c>
      <c r="V155" s="140" t="str">
        <f t="shared" si="20"/>
        <v>FALSCH</v>
      </c>
      <c r="W155" s="140" t="str">
        <f t="shared" si="21"/>
        <v>FALSCH</v>
      </c>
      <c r="X155" s="177" t="b">
        <f>IF(O155&lt;&gt;"",IF(VLOOKUP(O155,Wbw_List,3)="e",IF(AND(#REF!="Ja",#REF!="Ja"),"both",IF(#REF!="Ja","figures",IF(#REF!="Ja","free"))),VLOOKUP(VLOOKUP(O155,Wbw_List,3),Disziplinen,3)))</f>
        <v>0</v>
      </c>
      <c r="Y155" s="182"/>
      <c r="Z155" s="214"/>
      <c r="AA155" s="180"/>
      <c r="AB155" s="180"/>
      <c r="AC155" s="202"/>
    </row>
    <row r="156" spans="1:29" s="58" customFormat="1" ht="16.5" customHeight="1" x14ac:dyDescent="0.3">
      <c r="A156" s="138">
        <v>148</v>
      </c>
      <c r="B156" s="138"/>
      <c r="C156" s="138"/>
      <c r="D156" s="137"/>
      <c r="E156" s="59"/>
      <c r="F156" s="60"/>
      <c r="G156" s="229"/>
      <c r="H156" s="232"/>
      <c r="I156" s="114"/>
      <c r="J156" s="62"/>
      <c r="K156" s="61"/>
      <c r="L156" s="286"/>
      <c r="M156" s="289"/>
      <c r="N156" s="283"/>
      <c r="O156" s="234"/>
      <c r="P156" s="128"/>
      <c r="Q156" s="135" t="str">
        <f t="shared" si="15"/>
        <v/>
      </c>
      <c r="R156" s="135" t="str">
        <f t="shared" si="16"/>
        <v/>
      </c>
      <c r="S156" s="123" t="str">
        <f t="shared" si="17"/>
        <v/>
      </c>
      <c r="T156" s="139" t="b">
        <f t="shared" si="18"/>
        <v>0</v>
      </c>
      <c r="U156" s="140" t="str">
        <f t="shared" si="19"/>
        <v>FALSCH</v>
      </c>
      <c r="V156" s="140" t="str">
        <f t="shared" si="20"/>
        <v>FALSCH</v>
      </c>
      <c r="W156" s="140" t="str">
        <f t="shared" si="21"/>
        <v>FALSCH</v>
      </c>
      <c r="X156" s="177" t="b">
        <f>IF(O156&lt;&gt;"",IF(VLOOKUP(O156,Wbw_List,3)="e",IF(AND(#REF!="Ja",#REF!="Ja"),"both",IF(#REF!="Ja","figures",IF(#REF!="Ja","free"))),VLOOKUP(VLOOKUP(O156,Wbw_List,3),Disziplinen,3)))</f>
        <v>0</v>
      </c>
      <c r="Y156" s="182"/>
      <c r="Z156" s="214"/>
      <c r="AA156" s="180"/>
      <c r="AB156" s="180"/>
      <c r="AC156" s="202"/>
    </row>
    <row r="157" spans="1:29" s="58" customFormat="1" ht="16.5" customHeight="1" x14ac:dyDescent="0.3">
      <c r="A157" s="138">
        <v>149</v>
      </c>
      <c r="B157" s="138"/>
      <c r="C157" s="138"/>
      <c r="D157" s="137"/>
      <c r="E157" s="59"/>
      <c r="F157" s="60"/>
      <c r="G157" s="229"/>
      <c r="H157" s="232"/>
      <c r="I157" s="114"/>
      <c r="J157" s="62"/>
      <c r="K157" s="61"/>
      <c r="L157" s="286"/>
      <c r="M157" s="289"/>
      <c r="N157" s="283"/>
      <c r="O157" s="234"/>
      <c r="P157" s="128"/>
      <c r="Q157" s="135" t="str">
        <f t="shared" si="15"/>
        <v/>
      </c>
      <c r="R157" s="135" t="str">
        <f t="shared" si="16"/>
        <v/>
      </c>
      <c r="S157" s="123" t="str">
        <f t="shared" si="17"/>
        <v/>
      </c>
      <c r="T157" s="139" t="b">
        <f t="shared" si="18"/>
        <v>0</v>
      </c>
      <c r="U157" s="140" t="str">
        <f t="shared" si="19"/>
        <v>FALSCH</v>
      </c>
      <c r="V157" s="140" t="str">
        <f t="shared" si="20"/>
        <v>FALSCH</v>
      </c>
      <c r="W157" s="140" t="str">
        <f t="shared" si="21"/>
        <v>FALSCH</v>
      </c>
      <c r="X157" s="177" t="b">
        <f>IF(O157&lt;&gt;"",IF(VLOOKUP(O157,Wbw_List,3)="e",IF(AND(#REF!="Ja",#REF!="Ja"),"both",IF(#REF!="Ja","figures",IF(#REF!="Ja","free"))),VLOOKUP(VLOOKUP(O157,Wbw_List,3),Disziplinen,3)))</f>
        <v>0</v>
      </c>
      <c r="Y157" s="182"/>
      <c r="Z157" s="214"/>
      <c r="AA157" s="180"/>
      <c r="AB157" s="180"/>
      <c r="AC157" s="202"/>
    </row>
    <row r="158" spans="1:29" s="58" customFormat="1" ht="16.5" customHeight="1" x14ac:dyDescent="0.3">
      <c r="A158" s="138">
        <v>150</v>
      </c>
      <c r="B158" s="138"/>
      <c r="C158" s="138"/>
      <c r="D158" s="137"/>
      <c r="E158" s="59"/>
      <c r="F158" s="60"/>
      <c r="G158" s="229"/>
      <c r="H158" s="232"/>
      <c r="I158" s="114"/>
      <c r="J158" s="62"/>
      <c r="K158" s="61"/>
      <c r="L158" s="286"/>
      <c r="M158" s="289"/>
      <c r="N158" s="283"/>
      <c r="O158" s="234"/>
      <c r="P158" s="128"/>
      <c r="Q158" s="135" t="str">
        <f t="shared" si="15"/>
        <v/>
      </c>
      <c r="R158" s="135" t="str">
        <f t="shared" si="16"/>
        <v/>
      </c>
      <c r="S158" s="123" t="str">
        <f t="shared" si="17"/>
        <v/>
      </c>
      <c r="T158" s="139" t="b">
        <f t="shared" si="18"/>
        <v>0</v>
      </c>
      <c r="U158" s="140" t="str">
        <f t="shared" si="19"/>
        <v>FALSCH</v>
      </c>
      <c r="V158" s="140" t="str">
        <f t="shared" si="20"/>
        <v>FALSCH</v>
      </c>
      <c r="W158" s="140" t="str">
        <f t="shared" si="21"/>
        <v>FALSCH</v>
      </c>
      <c r="X158" s="177" t="b">
        <f>IF(O158&lt;&gt;"",IF(VLOOKUP(O158,Wbw_List,3)="e",IF(AND(#REF!="Ja",#REF!="Ja"),"both",IF(#REF!="Ja","figures",IF(#REF!="Ja","free"))),VLOOKUP(VLOOKUP(O158,Wbw_List,3),Disziplinen,3)))</f>
        <v>0</v>
      </c>
      <c r="Y158" s="182"/>
      <c r="Z158" s="214"/>
      <c r="AA158" s="180"/>
      <c r="AB158" s="180"/>
      <c r="AC158" s="202"/>
    </row>
    <row r="159" spans="1:29" s="58" customFormat="1" ht="16.5" customHeight="1" x14ac:dyDescent="0.3">
      <c r="A159" s="138">
        <v>151</v>
      </c>
      <c r="B159" s="138"/>
      <c r="C159" s="138"/>
      <c r="D159" s="137"/>
      <c r="E159" s="59"/>
      <c r="F159" s="60"/>
      <c r="G159" s="229"/>
      <c r="H159" s="232"/>
      <c r="I159" s="114"/>
      <c r="J159" s="62"/>
      <c r="K159" s="61"/>
      <c r="L159" s="286"/>
      <c r="M159" s="289"/>
      <c r="N159" s="283"/>
      <c r="O159" s="234"/>
      <c r="P159" s="128"/>
      <c r="Q159" s="135" t="str">
        <f t="shared" si="15"/>
        <v/>
      </c>
      <c r="R159" s="135" t="str">
        <f t="shared" si="16"/>
        <v/>
      </c>
      <c r="S159" s="123" t="str">
        <f t="shared" si="17"/>
        <v/>
      </c>
      <c r="T159" s="139" t="b">
        <f t="shared" si="18"/>
        <v>0</v>
      </c>
      <c r="U159" s="140" t="str">
        <f t="shared" si="19"/>
        <v>FALSCH</v>
      </c>
      <c r="V159" s="140" t="str">
        <f t="shared" si="20"/>
        <v>FALSCH</v>
      </c>
      <c r="W159" s="140" t="str">
        <f t="shared" si="21"/>
        <v>FALSCH</v>
      </c>
      <c r="X159" s="177" t="b">
        <f>IF(O159&lt;&gt;"",IF(VLOOKUP(O159,Wbw_List,3)="e",IF(AND(#REF!="Ja",#REF!="Ja"),"both",IF(#REF!="Ja","figures",IF(#REF!="Ja","free"))),VLOOKUP(VLOOKUP(O159,Wbw_List,3),Disziplinen,3)))</f>
        <v>0</v>
      </c>
      <c r="Y159" s="182"/>
      <c r="Z159" s="214"/>
      <c r="AA159" s="180"/>
      <c r="AB159" s="180"/>
      <c r="AC159" s="202"/>
    </row>
    <row r="160" spans="1:29" s="58" customFormat="1" ht="16.5" customHeight="1" x14ac:dyDescent="0.3">
      <c r="A160" s="138">
        <v>152</v>
      </c>
      <c r="B160" s="138"/>
      <c r="C160" s="138"/>
      <c r="D160" s="137"/>
      <c r="E160" s="59"/>
      <c r="F160" s="60"/>
      <c r="G160" s="229"/>
      <c r="H160" s="232"/>
      <c r="I160" s="114"/>
      <c r="J160" s="62"/>
      <c r="K160" s="61"/>
      <c r="L160" s="286"/>
      <c r="M160" s="289"/>
      <c r="N160" s="283"/>
      <c r="O160" s="234"/>
      <c r="P160" s="128"/>
      <c r="Q160" s="135" t="str">
        <f t="shared" si="15"/>
        <v/>
      </c>
      <c r="R160" s="135" t="str">
        <f t="shared" si="16"/>
        <v/>
      </c>
      <c r="S160" s="123" t="str">
        <f t="shared" si="17"/>
        <v/>
      </c>
      <c r="T160" s="139" t="b">
        <f t="shared" si="18"/>
        <v>0</v>
      </c>
      <c r="U160" s="140" t="str">
        <f t="shared" si="19"/>
        <v>FALSCH</v>
      </c>
      <c r="V160" s="140" t="str">
        <f t="shared" si="20"/>
        <v>FALSCH</v>
      </c>
      <c r="W160" s="140" t="str">
        <f t="shared" si="21"/>
        <v>FALSCH</v>
      </c>
      <c r="X160" s="177" t="b">
        <f>IF(O160&lt;&gt;"",IF(VLOOKUP(O160,Wbw_List,3)="e",IF(AND(#REF!="Ja",#REF!="Ja"),"both",IF(#REF!="Ja","figures",IF(#REF!="Ja","free"))),VLOOKUP(VLOOKUP(O160,Wbw_List,3),Disziplinen,3)))</f>
        <v>0</v>
      </c>
      <c r="Y160" s="182"/>
      <c r="Z160" s="214"/>
      <c r="AA160" s="180"/>
      <c r="AB160" s="180"/>
      <c r="AC160" s="202"/>
    </row>
    <row r="161" spans="1:29" s="58" customFormat="1" ht="16.5" customHeight="1" x14ac:dyDescent="0.3">
      <c r="A161" s="138">
        <v>153</v>
      </c>
      <c r="B161" s="138"/>
      <c r="C161" s="138"/>
      <c r="D161" s="137"/>
      <c r="E161" s="59"/>
      <c r="F161" s="60"/>
      <c r="G161" s="229"/>
      <c r="H161" s="232"/>
      <c r="I161" s="114"/>
      <c r="J161" s="62"/>
      <c r="K161" s="61"/>
      <c r="L161" s="286"/>
      <c r="M161" s="289"/>
      <c r="N161" s="283"/>
      <c r="O161" s="234"/>
      <c r="P161" s="128"/>
      <c r="Q161" s="135" t="str">
        <f t="shared" si="15"/>
        <v/>
      </c>
      <c r="R161" s="135" t="str">
        <f t="shared" si="16"/>
        <v/>
      </c>
      <c r="S161" s="123" t="str">
        <f t="shared" si="17"/>
        <v/>
      </c>
      <c r="T161" s="139" t="b">
        <f t="shared" si="18"/>
        <v>0</v>
      </c>
      <c r="U161" s="140" t="str">
        <f t="shared" si="19"/>
        <v>FALSCH</v>
      </c>
      <c r="V161" s="140" t="str">
        <f t="shared" si="20"/>
        <v>FALSCH</v>
      </c>
      <c r="W161" s="140" t="str">
        <f t="shared" si="21"/>
        <v>FALSCH</v>
      </c>
      <c r="X161" s="177" t="b">
        <f>IF(O161&lt;&gt;"",IF(VLOOKUP(O161,Wbw_List,3)="e",IF(AND(#REF!="Ja",#REF!="Ja"),"both",IF(#REF!="Ja","figures",IF(#REF!="Ja","free"))),VLOOKUP(VLOOKUP(O161,Wbw_List,3),Disziplinen,3)))</f>
        <v>0</v>
      </c>
      <c r="Y161" s="182"/>
      <c r="Z161" s="214"/>
      <c r="AA161" s="180"/>
      <c r="AB161" s="180"/>
      <c r="AC161" s="202"/>
    </row>
    <row r="162" spans="1:29" s="58" customFormat="1" ht="16.5" customHeight="1" x14ac:dyDescent="0.3">
      <c r="A162" s="138">
        <v>154</v>
      </c>
      <c r="B162" s="138"/>
      <c r="C162" s="138"/>
      <c r="D162" s="137"/>
      <c r="E162" s="59"/>
      <c r="F162" s="60"/>
      <c r="G162" s="229"/>
      <c r="H162" s="232"/>
      <c r="I162" s="114"/>
      <c r="J162" s="62"/>
      <c r="K162" s="61"/>
      <c r="L162" s="286"/>
      <c r="M162" s="289"/>
      <c r="N162" s="283"/>
      <c r="O162" s="234"/>
      <c r="P162" s="128"/>
      <c r="Q162" s="135" t="str">
        <f t="shared" si="15"/>
        <v/>
      </c>
      <c r="R162" s="135" t="str">
        <f t="shared" si="16"/>
        <v/>
      </c>
      <c r="S162" s="123" t="str">
        <f t="shared" si="17"/>
        <v/>
      </c>
      <c r="T162" s="139" t="b">
        <f t="shared" si="18"/>
        <v>0</v>
      </c>
      <c r="U162" s="140" t="str">
        <f t="shared" si="19"/>
        <v>FALSCH</v>
      </c>
      <c r="V162" s="140" t="str">
        <f t="shared" si="20"/>
        <v>FALSCH</v>
      </c>
      <c r="W162" s="140" t="str">
        <f t="shared" si="21"/>
        <v>FALSCH</v>
      </c>
      <c r="X162" s="177" t="b">
        <f>IF(O162&lt;&gt;"",IF(VLOOKUP(O162,Wbw_List,3)="e",IF(AND(#REF!="Ja",#REF!="Ja"),"both",IF(#REF!="Ja","figures",IF(#REF!="Ja","free"))),VLOOKUP(VLOOKUP(O162,Wbw_List,3),Disziplinen,3)))</f>
        <v>0</v>
      </c>
      <c r="Y162" s="182"/>
      <c r="Z162" s="214"/>
      <c r="AA162" s="180"/>
      <c r="AB162" s="180"/>
      <c r="AC162" s="202"/>
    </row>
    <row r="163" spans="1:29" s="58" customFormat="1" ht="16.5" customHeight="1" x14ac:dyDescent="0.3">
      <c r="A163" s="138">
        <v>155</v>
      </c>
      <c r="B163" s="138"/>
      <c r="C163" s="138"/>
      <c r="D163" s="137"/>
      <c r="E163" s="59"/>
      <c r="F163" s="60"/>
      <c r="G163" s="229"/>
      <c r="H163" s="232"/>
      <c r="I163" s="114"/>
      <c r="J163" s="62"/>
      <c r="K163" s="61"/>
      <c r="L163" s="286"/>
      <c r="M163" s="289"/>
      <c r="N163" s="283"/>
      <c r="O163" s="234"/>
      <c r="P163" s="128"/>
      <c r="Q163" s="135" t="str">
        <f t="shared" si="15"/>
        <v/>
      </c>
      <c r="R163" s="135" t="str">
        <f t="shared" si="16"/>
        <v/>
      </c>
      <c r="S163" s="123" t="str">
        <f t="shared" si="17"/>
        <v/>
      </c>
      <c r="T163" s="139" t="b">
        <f t="shared" si="18"/>
        <v>0</v>
      </c>
      <c r="U163" s="140" t="str">
        <f t="shared" si="19"/>
        <v>FALSCH</v>
      </c>
      <c r="V163" s="140" t="str">
        <f t="shared" si="20"/>
        <v>FALSCH</v>
      </c>
      <c r="W163" s="140" t="str">
        <f t="shared" si="21"/>
        <v>FALSCH</v>
      </c>
      <c r="X163" s="177" t="b">
        <f>IF(O163&lt;&gt;"",IF(VLOOKUP(O163,Wbw_List,3)="e",IF(AND(#REF!="Ja",#REF!="Ja"),"both",IF(#REF!="Ja","figures",IF(#REF!="Ja","free"))),VLOOKUP(VLOOKUP(O163,Wbw_List,3),Disziplinen,3)))</f>
        <v>0</v>
      </c>
      <c r="Y163" s="182"/>
      <c r="Z163" s="214"/>
      <c r="AA163" s="180"/>
      <c r="AB163" s="180"/>
      <c r="AC163" s="202"/>
    </row>
    <row r="164" spans="1:29" s="58" customFormat="1" ht="16.5" customHeight="1" x14ac:dyDescent="0.3">
      <c r="A164" s="138">
        <v>156</v>
      </c>
      <c r="B164" s="138"/>
      <c r="C164" s="138"/>
      <c r="D164" s="137"/>
      <c r="E164" s="59"/>
      <c r="F164" s="60"/>
      <c r="G164" s="229"/>
      <c r="H164" s="232"/>
      <c r="I164" s="114"/>
      <c r="J164" s="62"/>
      <c r="K164" s="61"/>
      <c r="L164" s="286"/>
      <c r="M164" s="289"/>
      <c r="N164" s="283"/>
      <c r="O164" s="234"/>
      <c r="P164" s="128"/>
      <c r="Q164" s="135" t="str">
        <f t="shared" si="15"/>
        <v/>
      </c>
      <c r="R164" s="135" t="str">
        <f t="shared" si="16"/>
        <v/>
      </c>
      <c r="S164" s="123" t="str">
        <f t="shared" si="17"/>
        <v/>
      </c>
      <c r="T164" s="139" t="b">
        <f t="shared" si="18"/>
        <v>0</v>
      </c>
      <c r="U164" s="140" t="str">
        <f t="shared" si="19"/>
        <v>FALSCH</v>
      </c>
      <c r="V164" s="140" t="str">
        <f t="shared" si="20"/>
        <v>FALSCH</v>
      </c>
      <c r="W164" s="140" t="str">
        <f t="shared" si="21"/>
        <v>FALSCH</v>
      </c>
      <c r="X164" s="177" t="b">
        <f>IF(O164&lt;&gt;"",IF(VLOOKUP(O164,Wbw_List,3)="e",IF(AND(#REF!="Ja",#REF!="Ja"),"both",IF(#REF!="Ja","figures",IF(#REF!="Ja","free"))),VLOOKUP(VLOOKUP(O164,Wbw_List,3),Disziplinen,3)))</f>
        <v>0</v>
      </c>
      <c r="Y164" s="182"/>
      <c r="Z164" s="214"/>
      <c r="AA164" s="180"/>
      <c r="AB164" s="180"/>
      <c r="AC164" s="202"/>
    </row>
    <row r="165" spans="1:29" s="58" customFormat="1" ht="16.5" customHeight="1" x14ac:dyDescent="0.3">
      <c r="A165" s="138">
        <v>157</v>
      </c>
      <c r="B165" s="138"/>
      <c r="C165" s="138"/>
      <c r="D165" s="137"/>
      <c r="E165" s="59"/>
      <c r="F165" s="60"/>
      <c r="G165" s="229"/>
      <c r="H165" s="232"/>
      <c r="I165" s="114"/>
      <c r="J165" s="62"/>
      <c r="K165" s="61"/>
      <c r="L165" s="286"/>
      <c r="M165" s="289"/>
      <c r="N165" s="283"/>
      <c r="O165" s="234"/>
      <c r="P165" s="175"/>
      <c r="Q165" s="135" t="str">
        <f t="shared" si="15"/>
        <v/>
      </c>
      <c r="R165" s="135" t="str">
        <f t="shared" si="16"/>
        <v/>
      </c>
      <c r="S165" s="123" t="str">
        <f t="shared" si="17"/>
        <v/>
      </c>
      <c r="T165" s="139" t="b">
        <f t="shared" si="18"/>
        <v>0</v>
      </c>
      <c r="U165" s="140" t="str">
        <f t="shared" si="19"/>
        <v>FALSCH</v>
      </c>
      <c r="V165" s="140" t="str">
        <f t="shared" si="20"/>
        <v>FALSCH</v>
      </c>
      <c r="W165" s="140" t="str">
        <f t="shared" si="21"/>
        <v>FALSCH</v>
      </c>
      <c r="X165" s="177" t="b">
        <f>IF(O165&lt;&gt;"",IF(VLOOKUP(O165,Wbw_List,3)="e",IF(AND(#REF!="Ja",#REF!="Ja"),"both",IF(#REF!="Ja","figures",IF(#REF!="Ja","free"))),VLOOKUP(VLOOKUP(O165,Wbw_List,3),Disziplinen,3)))</f>
        <v>0</v>
      </c>
      <c r="Y165" s="182"/>
      <c r="Z165" s="214"/>
      <c r="AA165" s="180"/>
      <c r="AB165" s="180"/>
      <c r="AC165" s="202"/>
    </row>
    <row r="166" spans="1:29" s="58" customFormat="1" ht="16.5" customHeight="1" x14ac:dyDescent="0.3">
      <c r="A166" s="138">
        <v>158</v>
      </c>
      <c r="B166" s="138"/>
      <c r="C166" s="138"/>
      <c r="D166" s="137"/>
      <c r="E166" s="59"/>
      <c r="F166" s="60"/>
      <c r="G166" s="229"/>
      <c r="H166" s="232"/>
      <c r="I166" s="114"/>
      <c r="J166" s="62"/>
      <c r="K166" s="61"/>
      <c r="L166" s="286"/>
      <c r="M166" s="289"/>
      <c r="N166" s="283"/>
      <c r="O166" s="234"/>
      <c r="P166" s="128"/>
      <c r="Q166" s="135" t="str">
        <f t="shared" si="15"/>
        <v/>
      </c>
      <c r="R166" s="135" t="str">
        <f t="shared" si="16"/>
        <v/>
      </c>
      <c r="S166" s="123" t="str">
        <f t="shared" si="17"/>
        <v/>
      </c>
      <c r="T166" s="139" t="b">
        <f t="shared" si="18"/>
        <v>0</v>
      </c>
      <c r="U166" s="140" t="str">
        <f t="shared" si="19"/>
        <v>FALSCH</v>
      </c>
      <c r="V166" s="140" t="str">
        <f t="shared" si="20"/>
        <v>FALSCH</v>
      </c>
      <c r="W166" s="140" t="str">
        <f t="shared" si="21"/>
        <v>FALSCH</v>
      </c>
      <c r="X166" s="177" t="b">
        <f>IF(O166&lt;&gt;"",IF(VLOOKUP(O166,Wbw_List,3)="e",IF(AND(#REF!="Ja",#REF!="Ja"),"both",IF(#REF!="Ja","figures",IF(#REF!="Ja","free"))),VLOOKUP(VLOOKUP(O166,Wbw_List,3),Disziplinen,3)))</f>
        <v>0</v>
      </c>
      <c r="Y166" s="182"/>
      <c r="Z166" s="214"/>
      <c r="AA166" s="180"/>
      <c r="AB166" s="180"/>
      <c r="AC166" s="202"/>
    </row>
    <row r="167" spans="1:29" s="58" customFormat="1" ht="16.5" customHeight="1" x14ac:dyDescent="0.3">
      <c r="A167" s="138">
        <v>159</v>
      </c>
      <c r="B167" s="138"/>
      <c r="C167" s="138"/>
      <c r="D167" s="137"/>
      <c r="E167" s="59"/>
      <c r="F167" s="60"/>
      <c r="G167" s="229"/>
      <c r="H167" s="232"/>
      <c r="I167" s="114"/>
      <c r="J167" s="62"/>
      <c r="K167" s="61"/>
      <c r="L167" s="286"/>
      <c r="M167" s="289"/>
      <c r="N167" s="283"/>
      <c r="O167" s="234"/>
      <c r="P167" s="128"/>
      <c r="Q167" s="135" t="str">
        <f t="shared" si="15"/>
        <v/>
      </c>
      <c r="R167" s="135" t="str">
        <f t="shared" si="16"/>
        <v/>
      </c>
      <c r="S167" s="123" t="str">
        <f t="shared" si="17"/>
        <v/>
      </c>
      <c r="T167" s="139" t="b">
        <f t="shared" si="18"/>
        <v>0</v>
      </c>
      <c r="U167" s="140" t="str">
        <f t="shared" si="19"/>
        <v>FALSCH</v>
      </c>
      <c r="V167" s="140" t="str">
        <f t="shared" si="20"/>
        <v>FALSCH</v>
      </c>
      <c r="W167" s="140" t="str">
        <f t="shared" si="21"/>
        <v>FALSCH</v>
      </c>
      <c r="X167" s="177" t="b">
        <f>IF(O167&lt;&gt;"",IF(VLOOKUP(O167,Wbw_List,3)="e",IF(AND(#REF!="Ja",#REF!="Ja"),"both",IF(#REF!="Ja","figures",IF(#REF!="Ja","free"))),VLOOKUP(VLOOKUP(O167,Wbw_List,3),Disziplinen,3)))</f>
        <v>0</v>
      </c>
      <c r="Y167" s="182"/>
      <c r="Z167" s="214"/>
      <c r="AA167" s="180"/>
      <c r="AB167" s="180"/>
      <c r="AC167" s="202"/>
    </row>
    <row r="168" spans="1:29" s="58" customFormat="1" ht="16.5" customHeight="1" x14ac:dyDescent="0.3">
      <c r="A168" s="138">
        <v>160</v>
      </c>
      <c r="B168" s="138"/>
      <c r="C168" s="138"/>
      <c r="D168" s="137"/>
      <c r="E168" s="59"/>
      <c r="F168" s="60"/>
      <c r="G168" s="229"/>
      <c r="H168" s="232"/>
      <c r="I168" s="114"/>
      <c r="J168" s="62"/>
      <c r="K168" s="61"/>
      <c r="L168" s="286"/>
      <c r="M168" s="289"/>
      <c r="N168" s="283"/>
      <c r="O168" s="234"/>
      <c r="P168" s="128"/>
      <c r="Q168" s="135" t="str">
        <f t="shared" si="15"/>
        <v/>
      </c>
      <c r="R168" s="135" t="str">
        <f t="shared" si="16"/>
        <v/>
      </c>
      <c r="S168" s="123" t="str">
        <f t="shared" si="17"/>
        <v/>
      </c>
      <c r="T168" s="139" t="b">
        <f t="shared" si="18"/>
        <v>0</v>
      </c>
      <c r="U168" s="140" t="str">
        <f t="shared" si="19"/>
        <v>FALSCH</v>
      </c>
      <c r="V168" s="140" t="str">
        <f t="shared" si="20"/>
        <v>FALSCH</v>
      </c>
      <c r="W168" s="140" t="str">
        <f t="shared" si="21"/>
        <v>FALSCH</v>
      </c>
      <c r="X168" s="177" t="b">
        <f>IF(O168&lt;&gt;"",IF(VLOOKUP(O168,Wbw_List,3)="e",IF(AND(#REF!="Ja",#REF!="Ja"),"both",IF(#REF!="Ja","figures",IF(#REF!="Ja","free"))),VLOOKUP(VLOOKUP(O168,Wbw_List,3),Disziplinen,3)))</f>
        <v>0</v>
      </c>
      <c r="Y168" s="182"/>
      <c r="Z168" s="214"/>
      <c r="AA168" s="180"/>
      <c r="AB168" s="180"/>
      <c r="AC168" s="202"/>
    </row>
    <row r="169" spans="1:29" s="58" customFormat="1" ht="16.5" customHeight="1" x14ac:dyDescent="0.3">
      <c r="A169" s="138">
        <v>161</v>
      </c>
      <c r="B169" s="138"/>
      <c r="C169" s="138"/>
      <c r="D169" s="137"/>
      <c r="E169" s="59"/>
      <c r="F169" s="60"/>
      <c r="G169" s="229"/>
      <c r="H169" s="232"/>
      <c r="I169" s="114"/>
      <c r="J169" s="62"/>
      <c r="K169" s="61"/>
      <c r="L169" s="286"/>
      <c r="M169" s="289"/>
      <c r="N169" s="283"/>
      <c r="O169" s="234"/>
      <c r="P169" s="128"/>
      <c r="Q169" s="135" t="str">
        <f t="shared" si="15"/>
        <v/>
      </c>
      <c r="R169" s="135" t="str">
        <f t="shared" si="16"/>
        <v/>
      </c>
      <c r="S169" s="123" t="str">
        <f t="shared" si="17"/>
        <v/>
      </c>
      <c r="T169" s="139" t="b">
        <f t="shared" si="18"/>
        <v>0</v>
      </c>
      <c r="U169" s="140" t="str">
        <f t="shared" si="19"/>
        <v>FALSCH</v>
      </c>
      <c r="V169" s="140" t="str">
        <f t="shared" si="20"/>
        <v>FALSCH</v>
      </c>
      <c r="W169" s="140" t="str">
        <f t="shared" si="21"/>
        <v>FALSCH</v>
      </c>
      <c r="X169" s="177" t="b">
        <f>IF(O169&lt;&gt;"",IF(VLOOKUP(O169,Wbw_List,3)="e",IF(AND(#REF!="Ja",#REF!="Ja"),"both",IF(#REF!="Ja","figures",IF(#REF!="Ja","free"))),VLOOKUP(VLOOKUP(O169,Wbw_List,3),Disziplinen,3)))</f>
        <v>0</v>
      </c>
      <c r="Y169" s="182"/>
      <c r="Z169" s="214"/>
      <c r="AA169" s="180"/>
      <c r="AB169" s="180"/>
      <c r="AC169" s="202"/>
    </row>
    <row r="170" spans="1:29" s="58" customFormat="1" ht="16.5" customHeight="1" x14ac:dyDescent="0.3">
      <c r="A170" s="138">
        <v>162</v>
      </c>
      <c r="B170" s="138"/>
      <c r="C170" s="138"/>
      <c r="D170" s="137"/>
      <c r="E170" s="59"/>
      <c r="F170" s="60"/>
      <c r="G170" s="229"/>
      <c r="H170" s="232"/>
      <c r="I170" s="114"/>
      <c r="J170" s="62"/>
      <c r="K170" s="61"/>
      <c r="L170" s="286"/>
      <c r="M170" s="289"/>
      <c r="N170" s="283"/>
      <c r="O170" s="234"/>
      <c r="P170" s="128"/>
      <c r="Q170" s="135" t="str">
        <f t="shared" si="15"/>
        <v/>
      </c>
      <c r="R170" s="135" t="str">
        <f t="shared" si="16"/>
        <v/>
      </c>
      <c r="S170" s="123" t="str">
        <f t="shared" si="17"/>
        <v/>
      </c>
      <c r="T170" s="139" t="b">
        <f t="shared" si="18"/>
        <v>0</v>
      </c>
      <c r="U170" s="140" t="str">
        <f t="shared" si="19"/>
        <v>FALSCH</v>
      </c>
      <c r="V170" s="140" t="str">
        <f t="shared" si="20"/>
        <v>FALSCH</v>
      </c>
      <c r="W170" s="140" t="str">
        <f t="shared" si="21"/>
        <v>FALSCH</v>
      </c>
      <c r="X170" s="177" t="b">
        <f>IF(O170&lt;&gt;"",IF(VLOOKUP(O170,Wbw_List,3)="e",IF(AND(#REF!="Ja",#REF!="Ja"),"both",IF(#REF!="Ja","figures",IF(#REF!="Ja","free"))),VLOOKUP(VLOOKUP(O170,Wbw_List,3),Disziplinen,3)))</f>
        <v>0</v>
      </c>
      <c r="Y170" s="182"/>
      <c r="Z170" s="214"/>
      <c r="AA170" s="180"/>
      <c r="AB170" s="180"/>
      <c r="AC170" s="202"/>
    </row>
    <row r="171" spans="1:29" s="58" customFormat="1" ht="16.5" customHeight="1" x14ac:dyDescent="0.3">
      <c r="A171" s="138">
        <v>163</v>
      </c>
      <c r="B171" s="138"/>
      <c r="C171" s="138"/>
      <c r="D171" s="137"/>
      <c r="E171" s="59"/>
      <c r="F171" s="60"/>
      <c r="G171" s="229"/>
      <c r="H171" s="232"/>
      <c r="I171" s="114"/>
      <c r="J171" s="62"/>
      <c r="K171" s="61"/>
      <c r="L171" s="286"/>
      <c r="M171" s="289"/>
      <c r="N171" s="283"/>
      <c r="O171" s="234"/>
      <c r="P171" s="128"/>
      <c r="Q171" s="135" t="str">
        <f t="shared" si="15"/>
        <v/>
      </c>
      <c r="R171" s="135" t="str">
        <f t="shared" si="16"/>
        <v/>
      </c>
      <c r="S171" s="123" t="str">
        <f t="shared" si="17"/>
        <v/>
      </c>
      <c r="T171" s="139" t="b">
        <f t="shared" si="18"/>
        <v>0</v>
      </c>
      <c r="U171" s="140" t="str">
        <f t="shared" si="19"/>
        <v>FALSCH</v>
      </c>
      <c r="V171" s="140" t="str">
        <f t="shared" si="20"/>
        <v>FALSCH</v>
      </c>
      <c r="W171" s="140" t="str">
        <f t="shared" si="21"/>
        <v>FALSCH</v>
      </c>
      <c r="X171" s="177" t="b">
        <f>IF(O171&lt;&gt;"",IF(VLOOKUP(O171,Wbw_List,3)="e",IF(AND(#REF!="Ja",#REF!="Ja"),"both",IF(#REF!="Ja","figures",IF(#REF!="Ja","free"))),VLOOKUP(VLOOKUP(O171,Wbw_List,3),Disziplinen,3)))</f>
        <v>0</v>
      </c>
      <c r="Y171" s="182"/>
      <c r="Z171" s="214"/>
      <c r="AA171" s="180"/>
      <c r="AB171" s="180"/>
      <c r="AC171" s="202"/>
    </row>
    <row r="172" spans="1:29" s="58" customFormat="1" ht="16.5" customHeight="1" x14ac:dyDescent="0.3">
      <c r="A172" s="138">
        <v>164</v>
      </c>
      <c r="B172" s="138"/>
      <c r="C172" s="138"/>
      <c r="D172" s="137"/>
      <c r="E172" s="59"/>
      <c r="F172" s="60"/>
      <c r="G172" s="229"/>
      <c r="H172" s="232"/>
      <c r="I172" s="114"/>
      <c r="J172" s="62"/>
      <c r="K172" s="61"/>
      <c r="L172" s="286"/>
      <c r="M172" s="289"/>
      <c r="N172" s="283"/>
      <c r="O172" s="234"/>
      <c r="P172" s="128"/>
      <c r="Q172" s="135" t="str">
        <f t="shared" si="15"/>
        <v/>
      </c>
      <c r="R172" s="135" t="str">
        <f t="shared" si="16"/>
        <v/>
      </c>
      <c r="S172" s="123" t="str">
        <f t="shared" si="17"/>
        <v/>
      </c>
      <c r="T172" s="139" t="b">
        <f t="shared" si="18"/>
        <v>0</v>
      </c>
      <c r="U172" s="140" t="str">
        <f t="shared" si="19"/>
        <v>FALSCH</v>
      </c>
      <c r="V172" s="140" t="str">
        <f t="shared" si="20"/>
        <v>FALSCH</v>
      </c>
      <c r="W172" s="140" t="str">
        <f t="shared" si="21"/>
        <v>FALSCH</v>
      </c>
      <c r="X172" s="177" t="b">
        <f>IF(O172&lt;&gt;"",IF(VLOOKUP(O172,Wbw_List,3)="e",IF(AND(#REF!="Ja",#REF!="Ja"),"both",IF(#REF!="Ja","figures",IF(#REF!="Ja","free"))),VLOOKUP(VLOOKUP(O172,Wbw_List,3),Disziplinen,3)))</f>
        <v>0</v>
      </c>
      <c r="Y172" s="182"/>
      <c r="Z172" s="214"/>
      <c r="AA172" s="180"/>
      <c r="AB172" s="180"/>
      <c r="AC172" s="202"/>
    </row>
    <row r="173" spans="1:29" s="58" customFormat="1" ht="16.5" customHeight="1" x14ac:dyDescent="0.3">
      <c r="A173" s="138">
        <v>165</v>
      </c>
      <c r="B173" s="138"/>
      <c r="C173" s="138"/>
      <c r="D173" s="137"/>
      <c r="E173" s="59"/>
      <c r="F173" s="60"/>
      <c r="G173" s="229"/>
      <c r="H173" s="232"/>
      <c r="I173" s="114"/>
      <c r="J173" s="62"/>
      <c r="K173" s="61"/>
      <c r="L173" s="286"/>
      <c r="M173" s="289"/>
      <c r="N173" s="283"/>
      <c r="O173" s="234"/>
      <c r="P173" s="242"/>
      <c r="Q173" s="135" t="str">
        <f t="shared" si="15"/>
        <v/>
      </c>
      <c r="R173" s="135" t="str">
        <f t="shared" si="16"/>
        <v/>
      </c>
      <c r="S173" s="123" t="str">
        <f t="shared" si="17"/>
        <v/>
      </c>
      <c r="T173" s="139" t="b">
        <f t="shared" si="18"/>
        <v>0</v>
      </c>
      <c r="U173" s="140" t="str">
        <f t="shared" si="19"/>
        <v>FALSCH</v>
      </c>
      <c r="V173" s="140" t="str">
        <f t="shared" si="20"/>
        <v>FALSCH</v>
      </c>
      <c r="W173" s="140" t="str">
        <f t="shared" si="21"/>
        <v>FALSCH</v>
      </c>
      <c r="X173" s="177" t="b">
        <f>IF(O173&lt;&gt;"",IF(VLOOKUP(O173,Wbw_List,3)="e",IF(AND(#REF!="Ja",#REF!="Ja"),"both",IF(#REF!="Ja","figures",IF(#REF!="Ja","free"))),VLOOKUP(VLOOKUP(O173,Wbw_List,3),Disziplinen,3)))</f>
        <v>0</v>
      </c>
      <c r="Y173" s="182"/>
      <c r="Z173" s="214"/>
      <c r="AA173" s="180"/>
      <c r="AB173" s="180"/>
      <c r="AC173" s="202"/>
    </row>
    <row r="174" spans="1:29" s="58" customFormat="1" ht="16.5" customHeight="1" x14ac:dyDescent="0.3">
      <c r="A174" s="138">
        <v>166</v>
      </c>
      <c r="B174" s="138"/>
      <c r="C174" s="138"/>
      <c r="D174" s="137"/>
      <c r="E174" s="59"/>
      <c r="F174" s="60"/>
      <c r="G174" s="229"/>
      <c r="H174" s="232"/>
      <c r="I174" s="114"/>
      <c r="J174" s="62"/>
      <c r="K174" s="61"/>
      <c r="L174" s="286"/>
      <c r="M174" s="289"/>
      <c r="N174" s="283"/>
      <c r="O174" s="234"/>
      <c r="P174" s="128"/>
      <c r="Q174" s="135" t="str">
        <f t="shared" si="15"/>
        <v/>
      </c>
      <c r="R174" s="135" t="str">
        <f t="shared" si="16"/>
        <v/>
      </c>
      <c r="S174" s="123" t="str">
        <f t="shared" si="17"/>
        <v/>
      </c>
      <c r="T174" s="139" t="b">
        <f t="shared" si="18"/>
        <v>0</v>
      </c>
      <c r="U174" s="140" t="str">
        <f t="shared" si="19"/>
        <v>FALSCH</v>
      </c>
      <c r="V174" s="140" t="str">
        <f t="shared" si="20"/>
        <v>FALSCH</v>
      </c>
      <c r="W174" s="140" t="str">
        <f t="shared" si="21"/>
        <v>FALSCH</v>
      </c>
      <c r="X174" s="177" t="b">
        <f>IF(O174&lt;&gt;"",IF(VLOOKUP(O174,Wbw_List,3)="e",IF(AND(#REF!="Ja",#REF!="Ja"),"both",IF(#REF!="Ja","figures",IF(#REF!="Ja","free"))),VLOOKUP(VLOOKUP(O174,Wbw_List,3),Disziplinen,3)))</f>
        <v>0</v>
      </c>
      <c r="Y174" s="182"/>
      <c r="Z174" s="214"/>
      <c r="AA174" s="180"/>
      <c r="AB174" s="180"/>
      <c r="AC174" s="202"/>
    </row>
    <row r="175" spans="1:29" s="58" customFormat="1" ht="16.5" customHeight="1" x14ac:dyDescent="0.3">
      <c r="A175" s="138">
        <v>167</v>
      </c>
      <c r="B175" s="138"/>
      <c r="C175" s="138"/>
      <c r="D175" s="137"/>
      <c r="E175" s="59"/>
      <c r="F175" s="60"/>
      <c r="G175" s="229"/>
      <c r="H175" s="232"/>
      <c r="I175" s="114"/>
      <c r="J175" s="62"/>
      <c r="K175" s="61"/>
      <c r="L175" s="286"/>
      <c r="M175" s="289"/>
      <c r="N175" s="283"/>
      <c r="O175" s="234"/>
      <c r="P175" s="128"/>
      <c r="Q175" s="135" t="str">
        <f t="shared" si="15"/>
        <v/>
      </c>
      <c r="R175" s="135" t="str">
        <f t="shared" si="16"/>
        <v/>
      </c>
      <c r="S175" s="123" t="str">
        <f t="shared" si="17"/>
        <v/>
      </c>
      <c r="T175" s="139" t="b">
        <f t="shared" si="18"/>
        <v>0</v>
      </c>
      <c r="U175" s="140" t="str">
        <f t="shared" si="19"/>
        <v>FALSCH</v>
      </c>
      <c r="V175" s="140" t="str">
        <f t="shared" si="20"/>
        <v>FALSCH</v>
      </c>
      <c r="W175" s="140" t="str">
        <f t="shared" si="21"/>
        <v>FALSCH</v>
      </c>
      <c r="X175" s="177" t="b">
        <f>IF(O175&lt;&gt;"",IF(VLOOKUP(O175,Wbw_List,3)="e",IF(AND(#REF!="Ja",#REF!="Ja"),"both",IF(#REF!="Ja","figures",IF(#REF!="Ja","free"))),VLOOKUP(VLOOKUP(O175,Wbw_List,3),Disziplinen,3)))</f>
        <v>0</v>
      </c>
      <c r="Y175" s="182"/>
      <c r="Z175" s="214"/>
      <c r="AA175" s="180"/>
      <c r="AB175" s="180"/>
      <c r="AC175" s="202"/>
    </row>
    <row r="176" spans="1:29" s="58" customFormat="1" ht="16.5" customHeight="1" x14ac:dyDescent="0.3">
      <c r="A176" s="138">
        <v>168</v>
      </c>
      <c r="B176" s="138"/>
      <c r="C176" s="138"/>
      <c r="D176" s="137"/>
      <c r="E176" s="59"/>
      <c r="F176" s="60"/>
      <c r="G176" s="229"/>
      <c r="H176" s="232"/>
      <c r="I176" s="114"/>
      <c r="J176" s="62"/>
      <c r="K176" s="61"/>
      <c r="L176" s="286"/>
      <c r="M176" s="289"/>
      <c r="N176" s="283"/>
      <c r="O176" s="234"/>
      <c r="P176" s="128"/>
      <c r="Q176" s="135" t="str">
        <f t="shared" si="15"/>
        <v/>
      </c>
      <c r="R176" s="135" t="str">
        <f t="shared" si="16"/>
        <v/>
      </c>
      <c r="S176" s="123" t="str">
        <f t="shared" si="17"/>
        <v/>
      </c>
      <c r="T176" s="139" t="b">
        <f t="shared" si="18"/>
        <v>0</v>
      </c>
      <c r="U176" s="140" t="str">
        <f t="shared" si="19"/>
        <v>FALSCH</v>
      </c>
      <c r="V176" s="140" t="str">
        <f t="shared" si="20"/>
        <v>FALSCH</v>
      </c>
      <c r="W176" s="140" t="str">
        <f t="shared" si="21"/>
        <v>FALSCH</v>
      </c>
      <c r="X176" s="177" t="b">
        <f>IF(O176&lt;&gt;"",IF(VLOOKUP(O176,Wbw_List,3)="e",IF(AND(#REF!="Ja",#REF!="Ja"),"both",IF(#REF!="Ja","figures",IF(#REF!="Ja","free"))),VLOOKUP(VLOOKUP(O176,Wbw_List,3),Disziplinen,3)))</f>
        <v>0</v>
      </c>
      <c r="Y176" s="182"/>
      <c r="Z176" s="214"/>
      <c r="AA176" s="180"/>
      <c r="AB176" s="180"/>
      <c r="AC176" s="202"/>
    </row>
    <row r="177" spans="1:29" s="58" customFormat="1" ht="16.5" customHeight="1" x14ac:dyDescent="0.3">
      <c r="A177" s="138">
        <v>169</v>
      </c>
      <c r="B177" s="138"/>
      <c r="C177" s="138"/>
      <c r="D177" s="137"/>
      <c r="E177" s="59"/>
      <c r="F177" s="60"/>
      <c r="G177" s="229"/>
      <c r="H177" s="232"/>
      <c r="I177" s="114"/>
      <c r="J177" s="62"/>
      <c r="K177" s="61"/>
      <c r="L177" s="286"/>
      <c r="M177" s="289"/>
      <c r="N177" s="283"/>
      <c r="O177" s="234"/>
      <c r="P177" s="128"/>
      <c r="Q177" s="135" t="str">
        <f t="shared" si="15"/>
        <v/>
      </c>
      <c r="R177" s="135" t="str">
        <f t="shared" si="16"/>
        <v/>
      </c>
      <c r="S177" s="123" t="str">
        <f t="shared" si="17"/>
        <v/>
      </c>
      <c r="T177" s="139" t="b">
        <f t="shared" si="18"/>
        <v>0</v>
      </c>
      <c r="U177" s="140" t="str">
        <f t="shared" si="19"/>
        <v>FALSCH</v>
      </c>
      <c r="V177" s="140" t="str">
        <f t="shared" si="20"/>
        <v>FALSCH</v>
      </c>
      <c r="W177" s="140" t="str">
        <f t="shared" si="21"/>
        <v>FALSCH</v>
      </c>
      <c r="X177" s="177" t="b">
        <f>IF(O177&lt;&gt;"",IF(VLOOKUP(O177,Wbw_List,3)="e",IF(AND(#REF!="Ja",#REF!="Ja"),"both",IF(#REF!="Ja","figures",IF(#REF!="Ja","free"))),VLOOKUP(VLOOKUP(O177,Wbw_List,3),Disziplinen,3)))</f>
        <v>0</v>
      </c>
      <c r="Y177" s="182"/>
      <c r="Z177" s="214"/>
      <c r="AA177" s="180"/>
      <c r="AB177" s="180"/>
      <c r="AC177" s="202"/>
    </row>
    <row r="178" spans="1:29" s="58" customFormat="1" ht="16.5" customHeight="1" x14ac:dyDescent="0.3">
      <c r="A178" s="138">
        <v>170</v>
      </c>
      <c r="B178" s="138"/>
      <c r="C178" s="138"/>
      <c r="D178" s="137"/>
      <c r="E178" s="59"/>
      <c r="F178" s="60"/>
      <c r="G178" s="229"/>
      <c r="H178" s="232"/>
      <c r="I178" s="114"/>
      <c r="J178" s="62"/>
      <c r="K178" s="61"/>
      <c r="L178" s="286"/>
      <c r="M178" s="289"/>
      <c r="N178" s="283"/>
      <c r="O178" s="234"/>
      <c r="P178" s="128"/>
      <c r="Q178" s="135" t="str">
        <f t="shared" si="15"/>
        <v/>
      </c>
      <c r="R178" s="135" t="str">
        <f t="shared" si="16"/>
        <v/>
      </c>
      <c r="S178" s="123" t="str">
        <f t="shared" si="17"/>
        <v/>
      </c>
      <c r="T178" s="139" t="b">
        <f t="shared" si="18"/>
        <v>0</v>
      </c>
      <c r="U178" s="140" t="str">
        <f t="shared" si="19"/>
        <v>FALSCH</v>
      </c>
      <c r="V178" s="140" t="str">
        <f t="shared" si="20"/>
        <v>FALSCH</v>
      </c>
      <c r="W178" s="140" t="str">
        <f t="shared" si="21"/>
        <v>FALSCH</v>
      </c>
      <c r="X178" s="177" t="b">
        <f>IF(O178&lt;&gt;"",IF(VLOOKUP(O178,Wbw_List,3)="e",IF(AND(#REF!="Ja",#REF!="Ja"),"both",IF(#REF!="Ja","figures",IF(#REF!="Ja","free"))),VLOOKUP(VLOOKUP(O178,Wbw_List,3),Disziplinen,3)))</f>
        <v>0</v>
      </c>
      <c r="Y178" s="182"/>
      <c r="Z178" s="214"/>
      <c r="AA178" s="180"/>
      <c r="AB178" s="180"/>
      <c r="AC178" s="202"/>
    </row>
    <row r="179" spans="1:29" s="58" customFormat="1" ht="16.5" customHeight="1" x14ac:dyDescent="0.3">
      <c r="A179" s="138">
        <v>171</v>
      </c>
      <c r="B179" s="138"/>
      <c r="C179" s="138"/>
      <c r="D179" s="137"/>
      <c r="E179" s="59"/>
      <c r="F179" s="60"/>
      <c r="G179" s="229"/>
      <c r="H179" s="232"/>
      <c r="I179" s="114"/>
      <c r="J179" s="62"/>
      <c r="K179" s="61"/>
      <c r="L179" s="286"/>
      <c r="M179" s="289"/>
      <c r="N179" s="283"/>
      <c r="O179" s="234"/>
      <c r="P179" s="128"/>
      <c r="Q179" s="135" t="str">
        <f t="shared" si="15"/>
        <v/>
      </c>
      <c r="R179" s="135" t="str">
        <f t="shared" si="16"/>
        <v/>
      </c>
      <c r="S179" s="123" t="str">
        <f t="shared" si="17"/>
        <v/>
      </c>
      <c r="T179" s="139" t="b">
        <f t="shared" si="18"/>
        <v>0</v>
      </c>
      <c r="U179" s="140" t="str">
        <f t="shared" si="19"/>
        <v>FALSCH</v>
      </c>
      <c r="V179" s="140" t="str">
        <f t="shared" si="20"/>
        <v>FALSCH</v>
      </c>
      <c r="W179" s="140" t="str">
        <f t="shared" si="21"/>
        <v>FALSCH</v>
      </c>
      <c r="X179" s="177" t="b">
        <f>IF(O179&lt;&gt;"",IF(VLOOKUP(O179,Wbw_List,3)="e",IF(AND(#REF!="Ja",#REF!="Ja"),"both",IF(#REF!="Ja","figures",IF(#REF!="Ja","free"))),VLOOKUP(VLOOKUP(O179,Wbw_List,3),Disziplinen,3)))</f>
        <v>0</v>
      </c>
      <c r="Y179" s="182"/>
      <c r="Z179" s="214"/>
      <c r="AA179" s="180"/>
      <c r="AB179" s="180"/>
      <c r="AC179" s="202"/>
    </row>
    <row r="180" spans="1:29" s="58" customFormat="1" ht="16.5" customHeight="1" x14ac:dyDescent="0.3">
      <c r="A180" s="138">
        <v>172</v>
      </c>
      <c r="B180" s="138"/>
      <c r="C180" s="138"/>
      <c r="D180" s="137"/>
      <c r="E180" s="59"/>
      <c r="F180" s="60"/>
      <c r="G180" s="229"/>
      <c r="H180" s="232"/>
      <c r="I180" s="114"/>
      <c r="J180" s="62"/>
      <c r="K180" s="61"/>
      <c r="L180" s="286"/>
      <c r="M180" s="289"/>
      <c r="N180" s="283"/>
      <c r="O180" s="234"/>
      <c r="P180" s="128"/>
      <c r="Q180" s="135" t="str">
        <f t="shared" si="15"/>
        <v/>
      </c>
      <c r="R180" s="135" t="str">
        <f t="shared" si="16"/>
        <v/>
      </c>
      <c r="S180" s="123" t="str">
        <f t="shared" si="17"/>
        <v/>
      </c>
      <c r="T180" s="139" t="b">
        <f t="shared" si="18"/>
        <v>0</v>
      </c>
      <c r="U180" s="140" t="str">
        <f t="shared" si="19"/>
        <v>FALSCH</v>
      </c>
      <c r="V180" s="140" t="str">
        <f t="shared" si="20"/>
        <v>FALSCH</v>
      </c>
      <c r="W180" s="140" t="str">
        <f t="shared" si="21"/>
        <v>FALSCH</v>
      </c>
      <c r="X180" s="177" t="b">
        <f>IF(O180&lt;&gt;"",IF(VLOOKUP(O180,Wbw_List,3)="e",IF(AND(#REF!="Ja",#REF!="Ja"),"both",IF(#REF!="Ja","figures",IF(#REF!="Ja","free"))),VLOOKUP(VLOOKUP(O180,Wbw_List,3),Disziplinen,3)))</f>
        <v>0</v>
      </c>
      <c r="Y180" s="182"/>
      <c r="Z180" s="214"/>
      <c r="AA180" s="180"/>
      <c r="AB180" s="180"/>
      <c r="AC180" s="202"/>
    </row>
    <row r="181" spans="1:29" s="58" customFormat="1" ht="16.5" customHeight="1" x14ac:dyDescent="0.3">
      <c r="A181" s="138">
        <v>173</v>
      </c>
      <c r="B181" s="138"/>
      <c r="C181" s="138"/>
      <c r="D181" s="137"/>
      <c r="E181" s="59"/>
      <c r="F181" s="60"/>
      <c r="G181" s="229"/>
      <c r="H181" s="232"/>
      <c r="I181" s="114"/>
      <c r="J181" s="62"/>
      <c r="K181" s="61"/>
      <c r="L181" s="286"/>
      <c r="M181" s="289"/>
      <c r="N181" s="283"/>
      <c r="O181" s="234"/>
      <c r="P181" s="128"/>
      <c r="Q181" s="135" t="str">
        <f t="shared" si="15"/>
        <v/>
      </c>
      <c r="R181" s="135" t="str">
        <f t="shared" si="16"/>
        <v/>
      </c>
      <c r="S181" s="123" t="str">
        <f t="shared" si="17"/>
        <v/>
      </c>
      <c r="T181" s="139" t="b">
        <f t="shared" si="18"/>
        <v>0</v>
      </c>
      <c r="U181" s="140" t="str">
        <f t="shared" si="19"/>
        <v>FALSCH</v>
      </c>
      <c r="V181" s="140" t="str">
        <f t="shared" si="20"/>
        <v>FALSCH</v>
      </c>
      <c r="W181" s="140" t="str">
        <f t="shared" si="21"/>
        <v>FALSCH</v>
      </c>
      <c r="X181" s="177" t="b">
        <f>IF(O181&lt;&gt;"",IF(VLOOKUP(O181,Wbw_List,3)="e",IF(AND(#REF!="Ja",#REF!="Ja"),"both",IF(#REF!="Ja","figures",IF(#REF!="Ja","free"))),VLOOKUP(VLOOKUP(O181,Wbw_List,3),Disziplinen,3)))</f>
        <v>0</v>
      </c>
      <c r="Y181" s="182"/>
      <c r="Z181" s="214"/>
      <c r="AA181" s="180"/>
      <c r="AB181" s="180"/>
      <c r="AC181" s="202"/>
    </row>
    <row r="182" spans="1:29" s="58" customFormat="1" ht="16.5" customHeight="1" x14ac:dyDescent="0.3">
      <c r="A182" s="138">
        <v>174</v>
      </c>
      <c r="B182" s="138"/>
      <c r="C182" s="138"/>
      <c r="D182" s="137"/>
      <c r="E182" s="59"/>
      <c r="F182" s="60"/>
      <c r="G182" s="229"/>
      <c r="H182" s="232"/>
      <c r="I182" s="114"/>
      <c r="J182" s="62"/>
      <c r="K182" s="61"/>
      <c r="L182" s="286"/>
      <c r="M182" s="289"/>
      <c r="N182" s="283"/>
      <c r="O182" s="234"/>
      <c r="P182" s="128"/>
      <c r="Q182" s="135" t="str">
        <f t="shared" si="15"/>
        <v/>
      </c>
      <c r="R182" s="135" t="str">
        <f t="shared" si="16"/>
        <v/>
      </c>
      <c r="S182" s="123" t="str">
        <f t="shared" si="17"/>
        <v/>
      </c>
      <c r="T182" s="139" t="b">
        <f t="shared" si="18"/>
        <v>0</v>
      </c>
      <c r="U182" s="140" t="str">
        <f t="shared" si="19"/>
        <v>FALSCH</v>
      </c>
      <c r="V182" s="140" t="str">
        <f t="shared" si="20"/>
        <v>FALSCH</v>
      </c>
      <c r="W182" s="140" t="str">
        <f t="shared" si="21"/>
        <v>FALSCH</v>
      </c>
      <c r="X182" s="177" t="b">
        <f>IF(O182&lt;&gt;"",IF(VLOOKUP(O182,Wbw_List,3)="e",IF(AND(#REF!="Ja",#REF!="Ja"),"both",IF(#REF!="Ja","figures",IF(#REF!="Ja","free"))),VLOOKUP(VLOOKUP(O182,Wbw_List,3),Disziplinen,3)))</f>
        <v>0</v>
      </c>
      <c r="Y182" s="182"/>
      <c r="Z182" s="214"/>
      <c r="AA182" s="180"/>
      <c r="AB182" s="180"/>
      <c r="AC182" s="202"/>
    </row>
    <row r="183" spans="1:29" s="58" customFormat="1" ht="16.5" customHeight="1" x14ac:dyDescent="0.3">
      <c r="A183" s="138">
        <v>175</v>
      </c>
      <c r="B183" s="138"/>
      <c r="C183" s="138"/>
      <c r="D183" s="137"/>
      <c r="E183" s="59"/>
      <c r="F183" s="60"/>
      <c r="G183" s="229"/>
      <c r="H183" s="232"/>
      <c r="I183" s="114"/>
      <c r="J183" s="62"/>
      <c r="K183" s="61"/>
      <c r="L183" s="286"/>
      <c r="M183" s="289"/>
      <c r="N183" s="283"/>
      <c r="O183" s="234"/>
      <c r="P183" s="128"/>
      <c r="Q183" s="135" t="str">
        <f t="shared" si="15"/>
        <v/>
      </c>
      <c r="R183" s="135" t="str">
        <f t="shared" si="16"/>
        <v/>
      </c>
      <c r="S183" s="123" t="str">
        <f t="shared" si="17"/>
        <v/>
      </c>
      <c r="T183" s="139" t="b">
        <f t="shared" si="18"/>
        <v>0</v>
      </c>
      <c r="U183" s="140" t="str">
        <f t="shared" si="19"/>
        <v>FALSCH</v>
      </c>
      <c r="V183" s="140" t="str">
        <f t="shared" si="20"/>
        <v>FALSCH</v>
      </c>
      <c r="W183" s="140" t="str">
        <f t="shared" si="21"/>
        <v>FALSCH</v>
      </c>
      <c r="X183" s="177" t="b">
        <f>IF(O183&lt;&gt;"",IF(VLOOKUP(O183,Wbw_List,3)="e",IF(AND(#REF!="Ja",#REF!="Ja"),"both",IF(#REF!="Ja","figures",IF(#REF!="Ja","free"))),VLOOKUP(VLOOKUP(O183,Wbw_List,3),Disziplinen,3)))</f>
        <v>0</v>
      </c>
      <c r="Y183" s="182"/>
      <c r="Z183" s="214"/>
      <c r="AA183" s="180"/>
      <c r="AB183" s="180"/>
      <c r="AC183" s="202"/>
    </row>
    <row r="184" spans="1:29" s="58" customFormat="1" ht="16.5" customHeight="1" x14ac:dyDescent="0.3">
      <c r="A184" s="138">
        <v>176</v>
      </c>
      <c r="B184" s="138"/>
      <c r="C184" s="138"/>
      <c r="D184" s="137"/>
      <c r="E184" s="59"/>
      <c r="F184" s="60"/>
      <c r="G184" s="229"/>
      <c r="H184" s="232"/>
      <c r="I184" s="114"/>
      <c r="J184" s="62"/>
      <c r="K184" s="61"/>
      <c r="L184" s="286"/>
      <c r="M184" s="289"/>
      <c r="N184" s="283"/>
      <c r="O184" s="234"/>
      <c r="P184" s="128"/>
      <c r="Q184" s="135" t="str">
        <f t="shared" si="15"/>
        <v/>
      </c>
      <c r="R184" s="135" t="str">
        <f t="shared" si="16"/>
        <v/>
      </c>
      <c r="S184" s="123" t="str">
        <f t="shared" si="17"/>
        <v/>
      </c>
      <c r="T184" s="139" t="b">
        <f t="shared" si="18"/>
        <v>0</v>
      </c>
      <c r="U184" s="140" t="str">
        <f t="shared" si="19"/>
        <v>FALSCH</v>
      </c>
      <c r="V184" s="140" t="str">
        <f t="shared" si="20"/>
        <v>FALSCH</v>
      </c>
      <c r="W184" s="140" t="str">
        <f t="shared" si="21"/>
        <v>FALSCH</v>
      </c>
      <c r="X184" s="177" t="b">
        <f>IF(O184&lt;&gt;"",IF(VLOOKUP(O184,Wbw_List,3)="e",IF(AND(#REF!="Ja",#REF!="Ja"),"both",IF(#REF!="Ja","figures",IF(#REF!="Ja","free"))),VLOOKUP(VLOOKUP(O184,Wbw_List,3),Disziplinen,3)))</f>
        <v>0</v>
      </c>
      <c r="Y184" s="182"/>
      <c r="Z184" s="214"/>
      <c r="AA184" s="180"/>
      <c r="AB184" s="180"/>
      <c r="AC184" s="202"/>
    </row>
    <row r="185" spans="1:29" s="58" customFormat="1" ht="16.5" customHeight="1" x14ac:dyDescent="0.3">
      <c r="A185" s="138">
        <v>177</v>
      </c>
      <c r="B185" s="138"/>
      <c r="C185" s="138"/>
      <c r="D185" s="137"/>
      <c r="E185" s="59"/>
      <c r="F185" s="60"/>
      <c r="G185" s="229"/>
      <c r="H185" s="232"/>
      <c r="I185" s="114"/>
      <c r="J185" s="62"/>
      <c r="K185" s="61"/>
      <c r="L185" s="286"/>
      <c r="M185" s="289"/>
      <c r="N185" s="283"/>
      <c r="O185" s="234"/>
      <c r="P185" s="128"/>
      <c r="Q185" s="135" t="str">
        <f t="shared" si="15"/>
        <v/>
      </c>
      <c r="R185" s="135" t="str">
        <f t="shared" si="16"/>
        <v/>
      </c>
      <c r="S185" s="123" t="str">
        <f t="shared" si="17"/>
        <v/>
      </c>
      <c r="T185" s="139" t="b">
        <f t="shared" si="18"/>
        <v>0</v>
      </c>
      <c r="U185" s="140" t="str">
        <f t="shared" si="19"/>
        <v>FALSCH</v>
      </c>
      <c r="V185" s="140" t="str">
        <f t="shared" si="20"/>
        <v>FALSCH</v>
      </c>
      <c r="W185" s="140" t="str">
        <f t="shared" si="21"/>
        <v>FALSCH</v>
      </c>
      <c r="X185" s="177" t="b">
        <f>IF(O185&lt;&gt;"",IF(VLOOKUP(O185,Wbw_List,3)="e",IF(AND(#REF!="Ja",#REF!="Ja"),"both",IF(#REF!="Ja","figures",IF(#REF!="Ja","free"))),VLOOKUP(VLOOKUP(O185,Wbw_List,3),Disziplinen,3)))</f>
        <v>0</v>
      </c>
      <c r="Y185" s="182"/>
      <c r="Z185" s="214"/>
      <c r="AA185" s="180"/>
      <c r="AB185" s="180"/>
      <c r="AC185" s="202"/>
    </row>
    <row r="186" spans="1:29" s="58" customFormat="1" ht="16.5" customHeight="1" x14ac:dyDescent="0.3">
      <c r="A186" s="138">
        <v>178</v>
      </c>
      <c r="B186" s="138"/>
      <c r="C186" s="138"/>
      <c r="D186" s="137"/>
      <c r="E186" s="59"/>
      <c r="F186" s="60"/>
      <c r="G186" s="229"/>
      <c r="H186" s="232"/>
      <c r="I186" s="114"/>
      <c r="J186" s="62"/>
      <c r="K186" s="61"/>
      <c r="L186" s="286"/>
      <c r="M186" s="289"/>
      <c r="N186" s="283"/>
      <c r="O186" s="234"/>
      <c r="P186" s="128"/>
      <c r="Q186" s="135" t="str">
        <f t="shared" si="15"/>
        <v/>
      </c>
      <c r="R186" s="135" t="str">
        <f t="shared" si="16"/>
        <v/>
      </c>
      <c r="S186" s="123" t="str">
        <f t="shared" si="17"/>
        <v/>
      </c>
      <c r="T186" s="139" t="b">
        <f t="shared" si="18"/>
        <v>0</v>
      </c>
      <c r="U186" s="140" t="str">
        <f t="shared" si="19"/>
        <v>FALSCH</v>
      </c>
      <c r="V186" s="140" t="str">
        <f t="shared" si="20"/>
        <v>FALSCH</v>
      </c>
      <c r="W186" s="140" t="str">
        <f t="shared" si="21"/>
        <v>FALSCH</v>
      </c>
      <c r="X186" s="177" t="b">
        <f>IF(O186&lt;&gt;"",IF(VLOOKUP(O186,Wbw_List,3)="e",IF(AND(#REF!="Ja",#REF!="Ja"),"both",IF(#REF!="Ja","figures",IF(#REF!="Ja","free"))),VLOOKUP(VLOOKUP(O186,Wbw_List,3),Disziplinen,3)))</f>
        <v>0</v>
      </c>
      <c r="Y186" s="182"/>
      <c r="Z186" s="214"/>
      <c r="AA186" s="180"/>
      <c r="AB186" s="180"/>
      <c r="AC186" s="202"/>
    </row>
    <row r="187" spans="1:29" s="58" customFormat="1" ht="16.5" customHeight="1" x14ac:dyDescent="0.3">
      <c r="A187" s="138">
        <v>179</v>
      </c>
      <c r="B187" s="138"/>
      <c r="C187" s="138"/>
      <c r="D187" s="137"/>
      <c r="E187" s="59"/>
      <c r="F187" s="60"/>
      <c r="G187" s="229"/>
      <c r="H187" s="232"/>
      <c r="I187" s="114"/>
      <c r="J187" s="62"/>
      <c r="K187" s="61"/>
      <c r="L187" s="286"/>
      <c r="M187" s="289"/>
      <c r="N187" s="283"/>
      <c r="O187" s="234"/>
      <c r="P187" s="128"/>
      <c r="Q187" s="135" t="str">
        <f t="shared" si="15"/>
        <v/>
      </c>
      <c r="R187" s="135" t="str">
        <f t="shared" si="16"/>
        <v/>
      </c>
      <c r="S187" s="123" t="str">
        <f t="shared" si="17"/>
        <v/>
      </c>
      <c r="T187" s="139" t="b">
        <f t="shared" si="18"/>
        <v>0</v>
      </c>
      <c r="U187" s="140" t="str">
        <f t="shared" si="19"/>
        <v>FALSCH</v>
      </c>
      <c r="V187" s="140" t="str">
        <f t="shared" si="20"/>
        <v>FALSCH</v>
      </c>
      <c r="W187" s="140" t="str">
        <f t="shared" si="21"/>
        <v>FALSCH</v>
      </c>
      <c r="X187" s="177" t="b">
        <f>IF(O187&lt;&gt;"",IF(VLOOKUP(O187,Wbw_List,3)="e",IF(AND(#REF!="Ja",#REF!="Ja"),"both",IF(#REF!="Ja","figures",IF(#REF!="Ja","free"))),VLOOKUP(VLOOKUP(O187,Wbw_List,3),Disziplinen,3)))</f>
        <v>0</v>
      </c>
      <c r="Y187" s="182"/>
      <c r="Z187" s="214"/>
      <c r="AA187" s="180"/>
      <c r="AB187" s="180"/>
      <c r="AC187" s="202"/>
    </row>
    <row r="188" spans="1:29" s="58" customFormat="1" ht="16.5" customHeight="1" x14ac:dyDescent="0.3">
      <c r="A188" s="138">
        <v>180</v>
      </c>
      <c r="B188" s="138"/>
      <c r="C188" s="138"/>
      <c r="D188" s="137"/>
      <c r="E188" s="59"/>
      <c r="F188" s="60"/>
      <c r="G188" s="229"/>
      <c r="H188" s="232"/>
      <c r="I188" s="114"/>
      <c r="J188" s="62"/>
      <c r="K188" s="61"/>
      <c r="L188" s="286"/>
      <c r="M188" s="289"/>
      <c r="N188" s="283"/>
      <c r="O188" s="234"/>
      <c r="P188" s="128"/>
      <c r="Q188" s="135" t="str">
        <f t="shared" si="15"/>
        <v/>
      </c>
      <c r="R188" s="135" t="str">
        <f t="shared" si="16"/>
        <v/>
      </c>
      <c r="S188" s="123" t="str">
        <f t="shared" si="17"/>
        <v/>
      </c>
      <c r="T188" s="139" t="b">
        <f t="shared" si="18"/>
        <v>0</v>
      </c>
      <c r="U188" s="140" t="str">
        <f t="shared" si="19"/>
        <v>FALSCH</v>
      </c>
      <c r="V188" s="140" t="str">
        <f t="shared" si="20"/>
        <v>FALSCH</v>
      </c>
      <c r="W188" s="140" t="str">
        <f t="shared" si="21"/>
        <v>FALSCH</v>
      </c>
      <c r="X188" s="177" t="b">
        <f>IF(O188&lt;&gt;"",IF(VLOOKUP(O188,Wbw_List,3)="e",IF(AND(#REF!="Ja",#REF!="Ja"),"both",IF(#REF!="Ja","figures",IF(#REF!="Ja","free"))),VLOOKUP(VLOOKUP(O188,Wbw_List,3),Disziplinen,3)))</f>
        <v>0</v>
      </c>
      <c r="Y188" s="182"/>
      <c r="Z188" s="214"/>
      <c r="AA188" s="180"/>
      <c r="AB188" s="180"/>
      <c r="AC188" s="202"/>
    </row>
    <row r="189" spans="1:29" s="58" customFormat="1" ht="16.5" customHeight="1" x14ac:dyDescent="0.3">
      <c r="A189" s="138">
        <v>181</v>
      </c>
      <c r="B189" s="138"/>
      <c r="C189" s="138"/>
      <c r="D189" s="137"/>
      <c r="E189" s="59"/>
      <c r="F189" s="60"/>
      <c r="G189" s="229"/>
      <c r="H189" s="232"/>
      <c r="I189" s="114"/>
      <c r="J189" s="62"/>
      <c r="K189" s="61"/>
      <c r="L189" s="286"/>
      <c r="M189" s="289"/>
      <c r="N189" s="283"/>
      <c r="O189" s="234"/>
      <c r="P189" s="128"/>
      <c r="Q189" s="135" t="str">
        <f t="shared" si="15"/>
        <v/>
      </c>
      <c r="R189" s="135" t="str">
        <f t="shared" si="16"/>
        <v/>
      </c>
      <c r="S189" s="123" t="str">
        <f t="shared" si="17"/>
        <v/>
      </c>
      <c r="T189" s="139" t="b">
        <f t="shared" si="18"/>
        <v>0</v>
      </c>
      <c r="U189" s="140" t="str">
        <f t="shared" si="19"/>
        <v>FALSCH</v>
      </c>
      <c r="V189" s="140" t="str">
        <f t="shared" si="20"/>
        <v>FALSCH</v>
      </c>
      <c r="W189" s="140" t="str">
        <f t="shared" si="21"/>
        <v>FALSCH</v>
      </c>
      <c r="X189" s="177" t="b">
        <f>IF(O189&lt;&gt;"",IF(VLOOKUP(O189,Wbw_List,3)="e",IF(AND(#REF!="Ja",#REF!="Ja"),"both",IF(#REF!="Ja","figures",IF(#REF!="Ja","free"))),VLOOKUP(VLOOKUP(O189,Wbw_List,3),Disziplinen,3)))</f>
        <v>0</v>
      </c>
      <c r="Y189" s="182"/>
      <c r="Z189" s="214"/>
      <c r="AA189" s="180"/>
      <c r="AB189" s="180"/>
      <c r="AC189" s="202"/>
    </row>
    <row r="190" spans="1:29" s="58" customFormat="1" ht="16.5" customHeight="1" x14ac:dyDescent="0.3">
      <c r="A190" s="138">
        <v>182</v>
      </c>
      <c r="B190" s="138"/>
      <c r="C190" s="138"/>
      <c r="D190" s="137"/>
      <c r="E190" s="59"/>
      <c r="F190" s="60"/>
      <c r="G190" s="229"/>
      <c r="H190" s="232"/>
      <c r="I190" s="114"/>
      <c r="J190" s="62"/>
      <c r="K190" s="61"/>
      <c r="L190" s="286"/>
      <c r="M190" s="289"/>
      <c r="N190" s="283"/>
      <c r="O190" s="234"/>
      <c r="P190" s="243"/>
      <c r="Q190" s="135" t="str">
        <f t="shared" si="15"/>
        <v/>
      </c>
      <c r="R190" s="135" t="str">
        <f t="shared" si="16"/>
        <v/>
      </c>
      <c r="S190" s="123" t="str">
        <f t="shared" si="17"/>
        <v/>
      </c>
      <c r="T190" s="139" t="b">
        <f t="shared" si="18"/>
        <v>0</v>
      </c>
      <c r="U190" s="140" t="str">
        <f t="shared" si="19"/>
        <v>FALSCH</v>
      </c>
      <c r="V190" s="140" t="str">
        <f t="shared" si="20"/>
        <v>FALSCH</v>
      </c>
      <c r="W190" s="140" t="str">
        <f t="shared" si="21"/>
        <v>FALSCH</v>
      </c>
      <c r="X190" s="177" t="b">
        <f>IF(O190&lt;&gt;"",IF(VLOOKUP(O190,Wbw_List,3)="e",IF(AND(#REF!="Ja",#REF!="Ja"),"both",IF(#REF!="Ja","figures",IF(#REF!="Ja","free"))),VLOOKUP(VLOOKUP(O190,Wbw_List,3),Disziplinen,3)))</f>
        <v>0</v>
      </c>
      <c r="Y190" s="182"/>
      <c r="Z190" s="214"/>
      <c r="AA190" s="180"/>
      <c r="AB190" s="180"/>
      <c r="AC190" s="202"/>
    </row>
    <row r="191" spans="1:29" s="58" customFormat="1" ht="16.5" customHeight="1" x14ac:dyDescent="0.3">
      <c r="A191" s="138">
        <v>183</v>
      </c>
      <c r="B191" s="138"/>
      <c r="C191" s="138"/>
      <c r="D191" s="137"/>
      <c r="E191" s="59"/>
      <c r="F191" s="60"/>
      <c r="G191" s="229"/>
      <c r="H191" s="232"/>
      <c r="I191" s="114"/>
      <c r="J191" s="62"/>
      <c r="K191" s="61"/>
      <c r="L191" s="286"/>
      <c r="M191" s="289"/>
      <c r="N191" s="283"/>
      <c r="O191" s="234"/>
      <c r="P191" s="128"/>
      <c r="Q191" s="135" t="str">
        <f t="shared" si="15"/>
        <v/>
      </c>
      <c r="R191" s="135" t="str">
        <f t="shared" si="16"/>
        <v/>
      </c>
      <c r="S191" s="123" t="str">
        <f t="shared" si="17"/>
        <v/>
      </c>
      <c r="T191" s="139" t="b">
        <f t="shared" si="18"/>
        <v>0</v>
      </c>
      <c r="U191" s="140" t="str">
        <f t="shared" si="19"/>
        <v>FALSCH</v>
      </c>
      <c r="V191" s="140" t="str">
        <f t="shared" si="20"/>
        <v>FALSCH</v>
      </c>
      <c r="W191" s="140" t="str">
        <f t="shared" si="21"/>
        <v>FALSCH</v>
      </c>
      <c r="X191" s="177" t="b">
        <f>IF(O191&lt;&gt;"",IF(VLOOKUP(O191,Wbw_List,3)="e",IF(AND(#REF!="Ja",#REF!="Ja"),"both",IF(#REF!="Ja","figures",IF(#REF!="Ja","free"))),VLOOKUP(VLOOKUP(O191,Wbw_List,3),Disziplinen,3)))</f>
        <v>0</v>
      </c>
      <c r="Y191" s="182"/>
      <c r="Z191" s="214"/>
      <c r="AA191" s="180"/>
      <c r="AB191" s="180"/>
      <c r="AC191" s="202"/>
    </row>
    <row r="192" spans="1:29" s="58" customFormat="1" ht="16.5" customHeight="1" x14ac:dyDescent="0.3">
      <c r="A192" s="138">
        <v>184</v>
      </c>
      <c r="B192" s="138"/>
      <c r="C192" s="138"/>
      <c r="D192" s="137"/>
      <c r="E192" s="59"/>
      <c r="F192" s="60"/>
      <c r="G192" s="229"/>
      <c r="H192" s="232"/>
      <c r="I192" s="114"/>
      <c r="J192" s="62"/>
      <c r="K192" s="61"/>
      <c r="L192" s="286"/>
      <c r="M192" s="289"/>
      <c r="N192" s="283"/>
      <c r="O192" s="234"/>
      <c r="P192" s="128"/>
      <c r="Q192" s="135" t="str">
        <f t="shared" si="15"/>
        <v/>
      </c>
      <c r="R192" s="135" t="str">
        <f t="shared" si="16"/>
        <v/>
      </c>
      <c r="S192" s="123" t="str">
        <f t="shared" si="17"/>
        <v/>
      </c>
      <c r="T192" s="139" t="b">
        <f t="shared" si="18"/>
        <v>0</v>
      </c>
      <c r="U192" s="140" t="str">
        <f t="shared" si="19"/>
        <v>FALSCH</v>
      </c>
      <c r="V192" s="140" t="str">
        <f t="shared" si="20"/>
        <v>FALSCH</v>
      </c>
      <c r="W192" s="140" t="str">
        <f t="shared" si="21"/>
        <v>FALSCH</v>
      </c>
      <c r="X192" s="177" t="b">
        <f>IF(O192&lt;&gt;"",IF(VLOOKUP(O192,Wbw_List,3)="e",IF(AND(#REF!="Ja",#REF!="Ja"),"both",IF(#REF!="Ja","figures",IF(#REF!="Ja","free"))),VLOOKUP(VLOOKUP(O192,Wbw_List,3),Disziplinen,3)))</f>
        <v>0</v>
      </c>
      <c r="Y192" s="182"/>
      <c r="Z192" s="214"/>
      <c r="AA192" s="180"/>
      <c r="AB192" s="180"/>
      <c r="AC192" s="202"/>
    </row>
    <row r="193" spans="1:29" s="58" customFormat="1" ht="16.5" customHeight="1" x14ac:dyDescent="0.3">
      <c r="A193" s="138">
        <v>185</v>
      </c>
      <c r="B193" s="138"/>
      <c r="C193" s="138"/>
      <c r="D193" s="137"/>
      <c r="E193" s="59"/>
      <c r="F193" s="60"/>
      <c r="G193" s="229"/>
      <c r="H193" s="232"/>
      <c r="I193" s="114"/>
      <c r="J193" s="62"/>
      <c r="K193" s="61"/>
      <c r="L193" s="286"/>
      <c r="M193" s="289"/>
      <c r="N193" s="283"/>
      <c r="O193" s="234"/>
      <c r="P193" s="128"/>
      <c r="Q193" s="135" t="str">
        <f t="shared" si="15"/>
        <v/>
      </c>
      <c r="R193" s="135" t="str">
        <f t="shared" si="16"/>
        <v/>
      </c>
      <c r="S193" s="123" t="str">
        <f t="shared" si="17"/>
        <v/>
      </c>
      <c r="T193" s="139" t="b">
        <f t="shared" si="18"/>
        <v>0</v>
      </c>
      <c r="U193" s="140" t="str">
        <f t="shared" si="19"/>
        <v>FALSCH</v>
      </c>
      <c r="V193" s="140" t="str">
        <f t="shared" si="20"/>
        <v>FALSCH</v>
      </c>
      <c r="W193" s="140" t="str">
        <f t="shared" si="21"/>
        <v>FALSCH</v>
      </c>
      <c r="X193" s="177" t="b">
        <f>IF(O193&lt;&gt;"",IF(VLOOKUP(O193,Wbw_List,3)="e",IF(AND(#REF!="Ja",#REF!="Ja"),"both",IF(#REF!="Ja","figures",IF(#REF!="Ja","free"))),VLOOKUP(VLOOKUP(O193,Wbw_List,3),Disziplinen,3)))</f>
        <v>0</v>
      </c>
      <c r="Y193" s="182"/>
      <c r="Z193" s="214"/>
      <c r="AA193" s="180"/>
      <c r="AB193" s="180"/>
      <c r="AC193" s="202"/>
    </row>
    <row r="194" spans="1:29" s="58" customFormat="1" ht="16.5" customHeight="1" x14ac:dyDescent="0.3">
      <c r="A194" s="138">
        <v>186</v>
      </c>
      <c r="B194" s="138"/>
      <c r="C194" s="138"/>
      <c r="D194" s="137"/>
      <c r="E194" s="59"/>
      <c r="F194" s="60"/>
      <c r="G194" s="229"/>
      <c r="H194" s="232"/>
      <c r="I194" s="114"/>
      <c r="J194" s="62"/>
      <c r="K194" s="61"/>
      <c r="L194" s="286"/>
      <c r="M194" s="289"/>
      <c r="N194" s="283"/>
      <c r="O194" s="234"/>
      <c r="P194" s="128"/>
      <c r="Q194" s="135" t="str">
        <f t="shared" si="15"/>
        <v/>
      </c>
      <c r="R194" s="135" t="str">
        <f t="shared" si="16"/>
        <v/>
      </c>
      <c r="S194" s="123" t="str">
        <f t="shared" si="17"/>
        <v/>
      </c>
      <c r="T194" s="139" t="b">
        <f t="shared" si="18"/>
        <v>0</v>
      </c>
      <c r="U194" s="140" t="str">
        <f t="shared" si="19"/>
        <v>FALSCH</v>
      </c>
      <c r="V194" s="140" t="str">
        <f t="shared" si="20"/>
        <v>FALSCH</v>
      </c>
      <c r="W194" s="140" t="str">
        <f t="shared" si="21"/>
        <v>FALSCH</v>
      </c>
      <c r="X194" s="177" t="b">
        <f>IF(O194&lt;&gt;"",IF(VLOOKUP(O194,Wbw_List,3)="e",IF(AND(#REF!="Ja",#REF!="Ja"),"both",IF(#REF!="Ja","figures",IF(#REF!="Ja","free"))),VLOOKUP(VLOOKUP(O194,Wbw_List,3),Disziplinen,3)))</f>
        <v>0</v>
      </c>
      <c r="Y194" s="182"/>
      <c r="Z194" s="214"/>
      <c r="AA194" s="180"/>
      <c r="AB194" s="180"/>
      <c r="AC194" s="202"/>
    </row>
    <row r="195" spans="1:29" s="58" customFormat="1" ht="16.5" customHeight="1" x14ac:dyDescent="0.3">
      <c r="A195" s="138">
        <v>187</v>
      </c>
      <c r="B195" s="138"/>
      <c r="C195" s="138"/>
      <c r="D195" s="137"/>
      <c r="E195" s="59"/>
      <c r="F195" s="60"/>
      <c r="G195" s="229"/>
      <c r="H195" s="232"/>
      <c r="I195" s="114"/>
      <c r="J195" s="62"/>
      <c r="K195" s="61"/>
      <c r="L195" s="286"/>
      <c r="M195" s="289"/>
      <c r="N195" s="283"/>
      <c r="O195" s="234"/>
      <c r="P195" s="128"/>
      <c r="Q195" s="135" t="str">
        <f t="shared" si="15"/>
        <v/>
      </c>
      <c r="R195" s="135" t="str">
        <f t="shared" si="16"/>
        <v/>
      </c>
      <c r="S195" s="123" t="str">
        <f t="shared" si="17"/>
        <v/>
      </c>
      <c r="T195" s="139" t="b">
        <f t="shared" si="18"/>
        <v>0</v>
      </c>
      <c r="U195" s="140" t="str">
        <f t="shared" si="19"/>
        <v>FALSCH</v>
      </c>
      <c r="V195" s="140" t="str">
        <f t="shared" si="20"/>
        <v>FALSCH</v>
      </c>
      <c r="W195" s="140" t="str">
        <f t="shared" si="21"/>
        <v>FALSCH</v>
      </c>
      <c r="X195" s="177" t="b">
        <f>IF(O195&lt;&gt;"",IF(VLOOKUP(O195,Wbw_List,3)="e",IF(AND(#REF!="Ja",#REF!="Ja"),"both",IF(#REF!="Ja","figures",IF(#REF!="Ja","free"))),VLOOKUP(VLOOKUP(O195,Wbw_List,3),Disziplinen,3)))</f>
        <v>0</v>
      </c>
      <c r="Y195" s="182"/>
      <c r="Z195" s="214"/>
      <c r="AA195" s="180"/>
      <c r="AB195" s="180"/>
      <c r="AC195" s="202"/>
    </row>
    <row r="196" spans="1:29" s="58" customFormat="1" ht="16.5" customHeight="1" x14ac:dyDescent="0.3">
      <c r="A196" s="138">
        <v>188</v>
      </c>
      <c r="B196" s="138"/>
      <c r="C196" s="138"/>
      <c r="D196" s="137"/>
      <c r="E196" s="59"/>
      <c r="F196" s="60"/>
      <c r="G196" s="229"/>
      <c r="H196" s="232"/>
      <c r="I196" s="114"/>
      <c r="J196" s="62"/>
      <c r="K196" s="61"/>
      <c r="L196" s="286"/>
      <c r="M196" s="289"/>
      <c r="N196" s="283"/>
      <c r="O196" s="234"/>
      <c r="P196" s="128"/>
      <c r="Q196" s="135" t="str">
        <f t="shared" si="15"/>
        <v/>
      </c>
      <c r="R196" s="135" t="str">
        <f t="shared" si="16"/>
        <v/>
      </c>
      <c r="S196" s="123" t="str">
        <f t="shared" si="17"/>
        <v/>
      </c>
      <c r="T196" s="139" t="b">
        <f t="shared" si="18"/>
        <v>0</v>
      </c>
      <c r="U196" s="140" t="str">
        <f t="shared" si="19"/>
        <v>FALSCH</v>
      </c>
      <c r="V196" s="140" t="str">
        <f t="shared" si="20"/>
        <v>FALSCH</v>
      </c>
      <c r="W196" s="140" t="str">
        <f t="shared" si="21"/>
        <v>FALSCH</v>
      </c>
      <c r="X196" s="177" t="b">
        <f>IF(O196&lt;&gt;"",IF(VLOOKUP(O196,Wbw_List,3)="e",IF(AND(#REF!="Ja",#REF!="Ja"),"both",IF(#REF!="Ja","figures",IF(#REF!="Ja","free"))),VLOOKUP(VLOOKUP(O196,Wbw_List,3),Disziplinen,3)))</f>
        <v>0</v>
      </c>
      <c r="Y196" s="182"/>
      <c r="Z196" s="214"/>
      <c r="AA196" s="180"/>
      <c r="AB196" s="180"/>
      <c r="AC196" s="202"/>
    </row>
    <row r="197" spans="1:29" s="58" customFormat="1" ht="16.5" customHeight="1" x14ac:dyDescent="0.3">
      <c r="A197" s="138">
        <v>189</v>
      </c>
      <c r="B197" s="138"/>
      <c r="C197" s="138"/>
      <c r="D197" s="137"/>
      <c r="E197" s="59"/>
      <c r="F197" s="60"/>
      <c r="G197" s="229"/>
      <c r="H197" s="232"/>
      <c r="I197" s="114"/>
      <c r="J197" s="62"/>
      <c r="K197" s="61"/>
      <c r="L197" s="286"/>
      <c r="M197" s="289"/>
      <c r="N197" s="283"/>
      <c r="O197" s="234"/>
      <c r="P197" s="128"/>
      <c r="Q197" s="135" t="str">
        <f t="shared" ref="Q197:Q260" si="22">IF(H197&lt;&gt;"",VLOOKUP(H197,ListOfClubs,2,FALSE),"")</f>
        <v/>
      </c>
      <c r="R197" s="135" t="str">
        <f t="shared" si="16"/>
        <v/>
      </c>
      <c r="S197" s="123" t="str">
        <f t="shared" si="17"/>
        <v/>
      </c>
      <c r="T197" s="139" t="b">
        <f t="shared" si="18"/>
        <v>0</v>
      </c>
      <c r="U197" s="140" t="str">
        <f t="shared" si="19"/>
        <v>FALSCH</v>
      </c>
      <c r="V197" s="140" t="str">
        <f t="shared" si="20"/>
        <v>FALSCH</v>
      </c>
      <c r="W197" s="140" t="str">
        <f t="shared" si="21"/>
        <v>FALSCH</v>
      </c>
      <c r="X197" s="177" t="b">
        <f>IF(O197&lt;&gt;"",IF(VLOOKUP(O197,Wbw_List,3)="e",IF(AND(#REF!="Ja",#REF!="Ja"),"both",IF(#REF!="Ja","figures",IF(#REF!="Ja","free"))),VLOOKUP(VLOOKUP(O197,Wbw_List,3),Disziplinen,3)))</f>
        <v>0</v>
      </c>
      <c r="Y197" s="182"/>
      <c r="Z197" s="214"/>
      <c r="AA197" s="180"/>
      <c r="AB197" s="180"/>
      <c r="AC197" s="202"/>
    </row>
    <row r="198" spans="1:29" s="58" customFormat="1" ht="16.5" customHeight="1" x14ac:dyDescent="0.3">
      <c r="A198" s="138">
        <v>190</v>
      </c>
      <c r="B198" s="138"/>
      <c r="C198" s="138"/>
      <c r="D198" s="137"/>
      <c r="E198" s="59"/>
      <c r="F198" s="60"/>
      <c r="G198" s="229"/>
      <c r="H198" s="232"/>
      <c r="I198" s="114"/>
      <c r="J198" s="62"/>
      <c r="K198" s="61"/>
      <c r="L198" s="286"/>
      <c r="M198" s="289"/>
      <c r="N198" s="283"/>
      <c r="O198" s="234"/>
      <c r="P198" s="128"/>
      <c r="Q198" s="135" t="str">
        <f t="shared" si="22"/>
        <v/>
      </c>
      <c r="R198" s="135" t="str">
        <f t="shared" si="16"/>
        <v/>
      </c>
      <c r="S198" s="123" t="str">
        <f t="shared" si="17"/>
        <v/>
      </c>
      <c r="T198" s="139" t="b">
        <f t="shared" si="18"/>
        <v>0</v>
      </c>
      <c r="U198" s="140" t="str">
        <f t="shared" si="19"/>
        <v>FALSCH</v>
      </c>
      <c r="V198" s="140" t="str">
        <f t="shared" si="20"/>
        <v>FALSCH</v>
      </c>
      <c r="W198" s="140" t="str">
        <f t="shared" si="21"/>
        <v>FALSCH</v>
      </c>
      <c r="X198" s="177" t="b">
        <f>IF(O198&lt;&gt;"",IF(VLOOKUP(O198,Wbw_List,3)="e",IF(AND(#REF!="Ja",#REF!="Ja"),"both",IF(#REF!="Ja","figures",IF(#REF!="Ja","free"))),VLOOKUP(VLOOKUP(O198,Wbw_List,3),Disziplinen,3)))</f>
        <v>0</v>
      </c>
      <c r="Y198" s="182"/>
      <c r="Z198" s="214"/>
      <c r="AA198" s="180"/>
      <c r="AB198" s="180"/>
      <c r="AC198" s="202"/>
    </row>
    <row r="199" spans="1:29" s="58" customFormat="1" ht="16.5" customHeight="1" x14ac:dyDescent="0.3">
      <c r="A199" s="138">
        <v>191</v>
      </c>
      <c r="B199" s="138"/>
      <c r="C199" s="138"/>
      <c r="D199" s="137"/>
      <c r="E199" s="59"/>
      <c r="F199" s="60"/>
      <c r="G199" s="229"/>
      <c r="H199" s="232"/>
      <c r="I199" s="114"/>
      <c r="J199" s="62"/>
      <c r="K199" s="61"/>
      <c r="L199" s="286"/>
      <c r="M199" s="289"/>
      <c r="N199" s="283"/>
      <c r="O199" s="234"/>
      <c r="P199" s="128"/>
      <c r="Q199" s="135" t="str">
        <f t="shared" si="22"/>
        <v/>
      </c>
      <c r="R199" s="135" t="str">
        <f t="shared" si="16"/>
        <v/>
      </c>
      <c r="S199" s="123" t="str">
        <f t="shared" si="17"/>
        <v/>
      </c>
      <c r="T199" s="139" t="b">
        <f t="shared" si="18"/>
        <v>0</v>
      </c>
      <c r="U199" s="140" t="str">
        <f t="shared" si="19"/>
        <v>FALSCH</v>
      </c>
      <c r="V199" s="140" t="str">
        <f t="shared" si="20"/>
        <v>FALSCH</v>
      </c>
      <c r="W199" s="140" t="str">
        <f t="shared" si="21"/>
        <v>FALSCH</v>
      </c>
      <c r="X199" s="177" t="b">
        <f>IF(O199&lt;&gt;"",IF(VLOOKUP(O199,Wbw_List,3)="e",IF(AND(#REF!="Ja",#REF!="Ja"),"both",IF(#REF!="Ja","figures",IF(#REF!="Ja","free"))),VLOOKUP(VLOOKUP(O199,Wbw_List,3),Disziplinen,3)))</f>
        <v>0</v>
      </c>
      <c r="Y199" s="182"/>
      <c r="Z199" s="214"/>
      <c r="AA199" s="180"/>
      <c r="AB199" s="180"/>
      <c r="AC199" s="202"/>
    </row>
    <row r="200" spans="1:29" s="58" customFormat="1" ht="16.5" customHeight="1" x14ac:dyDescent="0.3">
      <c r="A200" s="138">
        <v>192</v>
      </c>
      <c r="B200" s="138"/>
      <c r="C200" s="138"/>
      <c r="D200" s="137"/>
      <c r="E200" s="59"/>
      <c r="F200" s="60"/>
      <c r="G200" s="229"/>
      <c r="H200" s="232"/>
      <c r="I200" s="114"/>
      <c r="J200" s="62"/>
      <c r="K200" s="61"/>
      <c r="L200" s="286"/>
      <c r="M200" s="289"/>
      <c r="N200" s="283"/>
      <c r="O200" s="234"/>
      <c r="P200" s="128"/>
      <c r="Q200" s="135" t="str">
        <f t="shared" si="22"/>
        <v/>
      </c>
      <c r="R200" s="135" t="str">
        <f t="shared" si="16"/>
        <v/>
      </c>
      <c r="S200" s="123" t="str">
        <f t="shared" si="17"/>
        <v/>
      </c>
      <c r="T200" s="139" t="b">
        <f t="shared" si="18"/>
        <v>0</v>
      </c>
      <c r="U200" s="140" t="str">
        <f t="shared" si="19"/>
        <v>FALSCH</v>
      </c>
      <c r="V200" s="140" t="str">
        <f t="shared" si="20"/>
        <v>FALSCH</v>
      </c>
      <c r="W200" s="140" t="str">
        <f t="shared" si="21"/>
        <v>FALSCH</v>
      </c>
      <c r="X200" s="177" t="b">
        <f>IF(O200&lt;&gt;"",IF(VLOOKUP(O200,Wbw_List,3)="e",IF(AND(#REF!="Ja",#REF!="Ja"),"both",IF(#REF!="Ja","figures",IF(#REF!="Ja","free"))),VLOOKUP(VLOOKUP(O200,Wbw_List,3),Disziplinen,3)))</f>
        <v>0</v>
      </c>
      <c r="Y200" s="182"/>
      <c r="Z200" s="214"/>
      <c r="AA200" s="180"/>
      <c r="AB200" s="180"/>
      <c r="AC200" s="202"/>
    </row>
    <row r="201" spans="1:29" s="58" customFormat="1" ht="16.5" customHeight="1" x14ac:dyDescent="0.3">
      <c r="A201" s="138">
        <v>193</v>
      </c>
      <c r="B201" s="138"/>
      <c r="C201" s="138"/>
      <c r="D201" s="137"/>
      <c r="E201" s="59"/>
      <c r="F201" s="60"/>
      <c r="G201" s="229"/>
      <c r="H201" s="232"/>
      <c r="I201" s="114"/>
      <c r="J201" s="62"/>
      <c r="K201" s="61"/>
      <c r="L201" s="286"/>
      <c r="M201" s="289"/>
      <c r="N201" s="283"/>
      <c r="O201" s="234"/>
      <c r="P201" s="128"/>
      <c r="Q201" s="135" t="str">
        <f t="shared" si="22"/>
        <v/>
      </c>
      <c r="R201" s="135" t="str">
        <f t="shared" ref="R201:R264" si="23">IF(I201&lt;&gt;"",VLOOKUP(I201,Verband,2,FALSE),"")</f>
        <v/>
      </c>
      <c r="S201" s="123" t="str">
        <f t="shared" ref="S201:S264" si="24">IF(O201&lt;&gt;"",VLOOKUP(O201,Wbw_List,2,FALSE),"")</f>
        <v/>
      </c>
      <c r="T201" s="139" t="b">
        <f t="shared" ref="T201:T264" si="25">IF(O201&lt;&gt;"",VLOOKUP(O201,Wbw_List,5))</f>
        <v>0</v>
      </c>
      <c r="U201" s="140" t="str">
        <f t="shared" ref="U201:U264" si="26">IF(E201&lt;&gt;"",F201&amp;" "&amp;E201,"FALSCH")</f>
        <v>FALSCH</v>
      </c>
      <c r="V201" s="140" t="str">
        <f t="shared" ref="V201:V264" si="27">IF(H201&lt;&gt;"",IFERROR(VLOOKUP(H201,ListOfClubs,1,FALSE),H201),"FALSCH")</f>
        <v>FALSCH</v>
      </c>
      <c r="W201" s="140" t="str">
        <f t="shared" ref="W201:W264" si="28">IF(I201&lt;&gt;"",I201,"FALSCH")</f>
        <v>FALSCH</v>
      </c>
      <c r="X201" s="177" t="b">
        <f>IF(O201&lt;&gt;"",IF(VLOOKUP(O201,Wbw_List,3)="e",IF(AND(#REF!="Ja",#REF!="Ja"),"both",IF(#REF!="Ja","figures",IF(#REF!="Ja","free"))),VLOOKUP(VLOOKUP(O201,Wbw_List,3),Disziplinen,3)))</f>
        <v>0</v>
      </c>
      <c r="Y201" s="182"/>
      <c r="Z201" s="214"/>
      <c r="AA201" s="180"/>
      <c r="AB201" s="180"/>
      <c r="AC201" s="202"/>
    </row>
    <row r="202" spans="1:29" s="58" customFormat="1" ht="16.5" customHeight="1" x14ac:dyDescent="0.3">
      <c r="A202" s="138">
        <v>194</v>
      </c>
      <c r="B202" s="138"/>
      <c r="C202" s="138"/>
      <c r="D202" s="137"/>
      <c r="E202" s="59"/>
      <c r="F202" s="60"/>
      <c r="G202" s="229"/>
      <c r="H202" s="232"/>
      <c r="I202" s="114"/>
      <c r="J202" s="62"/>
      <c r="K202" s="61"/>
      <c r="L202" s="286"/>
      <c r="M202" s="289"/>
      <c r="N202" s="283"/>
      <c r="O202" s="234"/>
      <c r="P202" s="128"/>
      <c r="Q202" s="135" t="str">
        <f t="shared" si="22"/>
        <v/>
      </c>
      <c r="R202" s="135" t="str">
        <f t="shared" si="23"/>
        <v/>
      </c>
      <c r="S202" s="123" t="str">
        <f t="shared" si="24"/>
        <v/>
      </c>
      <c r="T202" s="139" t="b">
        <f t="shared" si="25"/>
        <v>0</v>
      </c>
      <c r="U202" s="140" t="str">
        <f t="shared" si="26"/>
        <v>FALSCH</v>
      </c>
      <c r="V202" s="140" t="str">
        <f t="shared" si="27"/>
        <v>FALSCH</v>
      </c>
      <c r="W202" s="140" t="str">
        <f t="shared" si="28"/>
        <v>FALSCH</v>
      </c>
      <c r="X202" s="177" t="b">
        <f>IF(O202&lt;&gt;"",IF(VLOOKUP(O202,Wbw_List,3)="e",IF(AND(#REF!="Ja",#REF!="Ja"),"both",IF(#REF!="Ja","figures",IF(#REF!="Ja","free"))),VLOOKUP(VLOOKUP(O202,Wbw_List,3),Disziplinen,3)))</f>
        <v>0</v>
      </c>
      <c r="Y202" s="182"/>
      <c r="Z202" s="214"/>
      <c r="AA202" s="180"/>
      <c r="AB202" s="180"/>
      <c r="AC202" s="202"/>
    </row>
    <row r="203" spans="1:29" s="58" customFormat="1" ht="16.5" customHeight="1" x14ac:dyDescent="0.3">
      <c r="A203" s="138">
        <v>195</v>
      </c>
      <c r="B203" s="138"/>
      <c r="C203" s="138"/>
      <c r="D203" s="137"/>
      <c r="E203" s="59"/>
      <c r="F203" s="60"/>
      <c r="G203" s="229"/>
      <c r="H203" s="232"/>
      <c r="I203" s="114"/>
      <c r="J203" s="62"/>
      <c r="K203" s="61"/>
      <c r="L203" s="286"/>
      <c r="M203" s="289"/>
      <c r="N203" s="283"/>
      <c r="O203" s="234"/>
      <c r="P203" s="128"/>
      <c r="Q203" s="135" t="str">
        <f t="shared" si="22"/>
        <v/>
      </c>
      <c r="R203" s="135" t="str">
        <f t="shared" si="23"/>
        <v/>
      </c>
      <c r="S203" s="123" t="str">
        <f t="shared" si="24"/>
        <v/>
      </c>
      <c r="T203" s="139" t="b">
        <f t="shared" si="25"/>
        <v>0</v>
      </c>
      <c r="U203" s="140" t="str">
        <f t="shared" si="26"/>
        <v>FALSCH</v>
      </c>
      <c r="V203" s="140" t="str">
        <f t="shared" si="27"/>
        <v>FALSCH</v>
      </c>
      <c r="W203" s="140" t="str">
        <f t="shared" si="28"/>
        <v>FALSCH</v>
      </c>
      <c r="X203" s="177" t="b">
        <f>IF(O203&lt;&gt;"",IF(VLOOKUP(O203,Wbw_List,3)="e",IF(AND(#REF!="Ja",#REF!="Ja"),"both",IF(#REF!="Ja","figures",IF(#REF!="Ja","free"))),VLOOKUP(VLOOKUP(O203,Wbw_List,3),Disziplinen,3)))</f>
        <v>0</v>
      </c>
      <c r="Y203" s="182"/>
      <c r="Z203" s="214"/>
      <c r="AA203" s="180"/>
      <c r="AB203" s="180"/>
      <c r="AC203" s="202"/>
    </row>
    <row r="204" spans="1:29" s="58" customFormat="1" ht="16.5" customHeight="1" x14ac:dyDescent="0.3">
      <c r="A204" s="138">
        <v>196</v>
      </c>
      <c r="B204" s="138"/>
      <c r="C204" s="138"/>
      <c r="D204" s="137"/>
      <c r="E204" s="59"/>
      <c r="F204" s="60"/>
      <c r="G204" s="229"/>
      <c r="H204" s="232"/>
      <c r="I204" s="114"/>
      <c r="J204" s="62"/>
      <c r="K204" s="61"/>
      <c r="L204" s="286"/>
      <c r="M204" s="289"/>
      <c r="N204" s="283"/>
      <c r="O204" s="234"/>
      <c r="P204" s="128"/>
      <c r="Q204" s="135" t="str">
        <f t="shared" si="22"/>
        <v/>
      </c>
      <c r="R204" s="135" t="str">
        <f t="shared" si="23"/>
        <v/>
      </c>
      <c r="S204" s="123" t="str">
        <f t="shared" si="24"/>
        <v/>
      </c>
      <c r="T204" s="139" t="b">
        <f t="shared" si="25"/>
        <v>0</v>
      </c>
      <c r="U204" s="140" t="str">
        <f t="shared" si="26"/>
        <v>FALSCH</v>
      </c>
      <c r="V204" s="140" t="str">
        <f t="shared" si="27"/>
        <v>FALSCH</v>
      </c>
      <c r="W204" s="140" t="str">
        <f t="shared" si="28"/>
        <v>FALSCH</v>
      </c>
      <c r="X204" s="177" t="b">
        <f>IF(O204&lt;&gt;"",IF(VLOOKUP(O204,Wbw_List,3)="e",IF(AND(#REF!="Ja",#REF!="Ja"),"both",IF(#REF!="Ja","figures",IF(#REF!="Ja","free"))),VLOOKUP(VLOOKUP(O204,Wbw_List,3),Disziplinen,3)))</f>
        <v>0</v>
      </c>
      <c r="Y204" s="182"/>
      <c r="Z204" s="214"/>
      <c r="AA204" s="180"/>
      <c r="AB204" s="180"/>
      <c r="AC204" s="202"/>
    </row>
    <row r="205" spans="1:29" s="58" customFormat="1" ht="16.5" customHeight="1" x14ac:dyDescent="0.3">
      <c r="A205" s="138">
        <v>197</v>
      </c>
      <c r="B205" s="138"/>
      <c r="C205" s="138"/>
      <c r="D205" s="137"/>
      <c r="E205" s="59"/>
      <c r="F205" s="60"/>
      <c r="G205" s="229"/>
      <c r="H205" s="232"/>
      <c r="I205" s="114"/>
      <c r="J205" s="62"/>
      <c r="K205" s="61"/>
      <c r="L205" s="286"/>
      <c r="M205" s="289"/>
      <c r="N205" s="283"/>
      <c r="O205" s="234"/>
      <c r="P205" s="128"/>
      <c r="Q205" s="135" t="str">
        <f t="shared" si="22"/>
        <v/>
      </c>
      <c r="R205" s="135" t="str">
        <f t="shared" si="23"/>
        <v/>
      </c>
      <c r="S205" s="123" t="str">
        <f t="shared" si="24"/>
        <v/>
      </c>
      <c r="T205" s="139" t="b">
        <f t="shared" si="25"/>
        <v>0</v>
      </c>
      <c r="U205" s="140" t="str">
        <f t="shared" si="26"/>
        <v>FALSCH</v>
      </c>
      <c r="V205" s="140" t="str">
        <f t="shared" si="27"/>
        <v>FALSCH</v>
      </c>
      <c r="W205" s="140" t="str">
        <f t="shared" si="28"/>
        <v>FALSCH</v>
      </c>
      <c r="X205" s="177" t="b">
        <f>IF(O205&lt;&gt;"",IF(VLOOKUP(O205,Wbw_List,3)="e",IF(AND(#REF!="Ja",#REF!="Ja"),"both",IF(#REF!="Ja","figures",IF(#REF!="Ja","free"))),VLOOKUP(VLOOKUP(O205,Wbw_List,3),Disziplinen,3)))</f>
        <v>0</v>
      </c>
      <c r="Y205" s="182"/>
      <c r="Z205" s="214"/>
      <c r="AA205" s="180"/>
      <c r="AB205" s="180"/>
      <c r="AC205" s="202"/>
    </row>
    <row r="206" spans="1:29" s="58" customFormat="1" ht="16.5" customHeight="1" x14ac:dyDescent="0.3">
      <c r="A206" s="138">
        <v>198</v>
      </c>
      <c r="B206" s="138"/>
      <c r="C206" s="138"/>
      <c r="D206" s="137"/>
      <c r="E206" s="59"/>
      <c r="F206" s="60"/>
      <c r="G206" s="229"/>
      <c r="H206" s="232"/>
      <c r="I206" s="114"/>
      <c r="J206" s="62"/>
      <c r="K206" s="61"/>
      <c r="L206" s="286"/>
      <c r="M206" s="289"/>
      <c r="N206" s="283"/>
      <c r="O206" s="234"/>
      <c r="P206" s="128"/>
      <c r="Q206" s="135" t="str">
        <f t="shared" si="22"/>
        <v/>
      </c>
      <c r="R206" s="135" t="str">
        <f t="shared" si="23"/>
        <v/>
      </c>
      <c r="S206" s="123" t="str">
        <f t="shared" si="24"/>
        <v/>
      </c>
      <c r="T206" s="139" t="b">
        <f t="shared" si="25"/>
        <v>0</v>
      </c>
      <c r="U206" s="140" t="str">
        <f t="shared" si="26"/>
        <v>FALSCH</v>
      </c>
      <c r="V206" s="140" t="str">
        <f t="shared" si="27"/>
        <v>FALSCH</v>
      </c>
      <c r="W206" s="140" t="str">
        <f t="shared" si="28"/>
        <v>FALSCH</v>
      </c>
      <c r="X206" s="177" t="b">
        <f>IF(O206&lt;&gt;"",IF(VLOOKUP(O206,Wbw_List,3)="e",IF(AND(#REF!="Ja",#REF!="Ja"),"both",IF(#REF!="Ja","figures",IF(#REF!="Ja","free"))),VLOOKUP(VLOOKUP(O206,Wbw_List,3),Disziplinen,3)))</f>
        <v>0</v>
      </c>
      <c r="Y206" s="182"/>
      <c r="Z206" s="214"/>
      <c r="AA206" s="180"/>
      <c r="AB206" s="180"/>
      <c r="AC206" s="202"/>
    </row>
    <row r="207" spans="1:29" s="58" customFormat="1" ht="16.5" customHeight="1" x14ac:dyDescent="0.3">
      <c r="A207" s="138">
        <v>199</v>
      </c>
      <c r="B207" s="138"/>
      <c r="C207" s="138"/>
      <c r="D207" s="137"/>
      <c r="E207" s="59"/>
      <c r="F207" s="60"/>
      <c r="G207" s="229"/>
      <c r="H207" s="232"/>
      <c r="I207" s="114"/>
      <c r="J207" s="62"/>
      <c r="K207" s="61"/>
      <c r="L207" s="286"/>
      <c r="M207" s="289"/>
      <c r="N207" s="283"/>
      <c r="O207" s="234"/>
      <c r="P207" s="128"/>
      <c r="Q207" s="135" t="str">
        <f t="shared" si="22"/>
        <v/>
      </c>
      <c r="R207" s="135" t="str">
        <f t="shared" si="23"/>
        <v/>
      </c>
      <c r="S207" s="123" t="str">
        <f t="shared" si="24"/>
        <v/>
      </c>
      <c r="T207" s="139" t="b">
        <f t="shared" si="25"/>
        <v>0</v>
      </c>
      <c r="U207" s="140" t="str">
        <f t="shared" si="26"/>
        <v>FALSCH</v>
      </c>
      <c r="V207" s="140" t="str">
        <f t="shared" si="27"/>
        <v>FALSCH</v>
      </c>
      <c r="W207" s="140" t="str">
        <f t="shared" si="28"/>
        <v>FALSCH</v>
      </c>
      <c r="X207" s="177" t="b">
        <f>IF(O207&lt;&gt;"",IF(VLOOKUP(O207,Wbw_List,3)="e",IF(AND(#REF!="Ja",#REF!="Ja"),"both",IF(#REF!="Ja","figures",IF(#REF!="Ja","free"))),VLOOKUP(VLOOKUP(O207,Wbw_List,3),Disziplinen,3)))</f>
        <v>0</v>
      </c>
      <c r="Y207" s="182"/>
      <c r="Z207" s="214"/>
      <c r="AA207" s="180"/>
      <c r="AB207" s="180"/>
      <c r="AC207" s="202"/>
    </row>
    <row r="208" spans="1:29" s="58" customFormat="1" ht="16.5" customHeight="1" x14ac:dyDescent="0.3">
      <c r="A208" s="138">
        <v>200</v>
      </c>
      <c r="B208" s="138"/>
      <c r="C208" s="138"/>
      <c r="D208" s="137"/>
      <c r="E208" s="59"/>
      <c r="F208" s="60"/>
      <c r="G208" s="229"/>
      <c r="H208" s="232"/>
      <c r="I208" s="114"/>
      <c r="J208" s="62"/>
      <c r="K208" s="61"/>
      <c r="L208" s="286"/>
      <c r="M208" s="289"/>
      <c r="N208" s="283"/>
      <c r="O208" s="234"/>
      <c r="P208" s="128"/>
      <c r="Q208" s="135" t="str">
        <f t="shared" si="22"/>
        <v/>
      </c>
      <c r="R208" s="135" t="str">
        <f t="shared" si="23"/>
        <v/>
      </c>
      <c r="S208" s="123" t="str">
        <f t="shared" si="24"/>
        <v/>
      </c>
      <c r="T208" s="139" t="b">
        <f t="shared" si="25"/>
        <v>0</v>
      </c>
      <c r="U208" s="140" t="str">
        <f t="shared" si="26"/>
        <v>FALSCH</v>
      </c>
      <c r="V208" s="140" t="str">
        <f t="shared" si="27"/>
        <v>FALSCH</v>
      </c>
      <c r="W208" s="140" t="str">
        <f t="shared" si="28"/>
        <v>FALSCH</v>
      </c>
      <c r="X208" s="177" t="b">
        <f>IF(O208&lt;&gt;"",IF(VLOOKUP(O208,Wbw_List,3)="e",IF(AND(#REF!="Ja",#REF!="Ja"),"both",IF(#REF!="Ja","figures",IF(#REF!="Ja","free"))),VLOOKUP(VLOOKUP(O208,Wbw_List,3),Disziplinen,3)))</f>
        <v>0</v>
      </c>
      <c r="Y208" s="182"/>
      <c r="Z208" s="214"/>
      <c r="AA208" s="180"/>
      <c r="AB208" s="180"/>
      <c r="AC208" s="202"/>
    </row>
    <row r="209" spans="1:29" s="58" customFormat="1" ht="16.5" customHeight="1" x14ac:dyDescent="0.3">
      <c r="A209" s="138">
        <v>201</v>
      </c>
      <c r="B209" s="138"/>
      <c r="C209" s="138"/>
      <c r="D209" s="137"/>
      <c r="E209" s="59"/>
      <c r="F209" s="60"/>
      <c r="G209" s="229"/>
      <c r="H209" s="232"/>
      <c r="I209" s="114"/>
      <c r="J209" s="62"/>
      <c r="K209" s="61"/>
      <c r="L209" s="286"/>
      <c r="M209" s="289"/>
      <c r="N209" s="283"/>
      <c r="O209" s="234"/>
      <c r="P209" s="174"/>
      <c r="Q209" s="135" t="str">
        <f t="shared" si="22"/>
        <v/>
      </c>
      <c r="R209" s="135" t="str">
        <f t="shared" si="23"/>
        <v/>
      </c>
      <c r="S209" s="123" t="str">
        <f t="shared" si="24"/>
        <v/>
      </c>
      <c r="T209" s="139" t="b">
        <f t="shared" si="25"/>
        <v>0</v>
      </c>
      <c r="U209" s="140" t="str">
        <f t="shared" si="26"/>
        <v>FALSCH</v>
      </c>
      <c r="V209" s="140" t="str">
        <f t="shared" si="27"/>
        <v>FALSCH</v>
      </c>
      <c r="W209" s="140" t="str">
        <f t="shared" si="28"/>
        <v>FALSCH</v>
      </c>
      <c r="X209" s="177" t="b">
        <f>IF(O209&lt;&gt;"",IF(VLOOKUP(O209,Wbw_List,3)="e",IF(AND(#REF!="Ja",#REF!="Ja"),"both",IF(#REF!="Ja","figures",IF(#REF!="Ja","free"))),VLOOKUP(VLOOKUP(O209,Wbw_List,3),Disziplinen,3)))</f>
        <v>0</v>
      </c>
      <c r="Y209" s="182"/>
      <c r="Z209" s="214"/>
      <c r="AA209" s="180"/>
      <c r="AB209" s="180"/>
      <c r="AC209" s="202"/>
    </row>
    <row r="210" spans="1:29" s="58" customFormat="1" ht="16.5" customHeight="1" x14ac:dyDescent="0.3">
      <c r="A210" s="138">
        <v>202</v>
      </c>
      <c r="B210" s="138"/>
      <c r="C210" s="138"/>
      <c r="D210" s="137"/>
      <c r="E210" s="59"/>
      <c r="F210" s="60"/>
      <c r="G210" s="229"/>
      <c r="H210" s="232"/>
      <c r="I210" s="114"/>
      <c r="J210" s="62"/>
      <c r="K210" s="61"/>
      <c r="L210" s="286"/>
      <c r="M210" s="289"/>
      <c r="N210" s="283"/>
      <c r="O210" s="234"/>
      <c r="P210" s="174"/>
      <c r="Q210" s="135" t="str">
        <f t="shared" si="22"/>
        <v/>
      </c>
      <c r="R210" s="135" t="str">
        <f t="shared" si="23"/>
        <v/>
      </c>
      <c r="S210" s="123" t="str">
        <f t="shared" si="24"/>
        <v/>
      </c>
      <c r="T210" s="139" t="b">
        <f t="shared" si="25"/>
        <v>0</v>
      </c>
      <c r="U210" s="140" t="str">
        <f t="shared" si="26"/>
        <v>FALSCH</v>
      </c>
      <c r="V210" s="140" t="str">
        <f t="shared" si="27"/>
        <v>FALSCH</v>
      </c>
      <c r="W210" s="140" t="str">
        <f t="shared" si="28"/>
        <v>FALSCH</v>
      </c>
      <c r="X210" s="177" t="b">
        <f>IF(O210&lt;&gt;"",IF(VLOOKUP(O210,Wbw_List,3)="e",IF(AND(#REF!="Ja",#REF!="Ja"),"both",IF(#REF!="Ja","figures",IF(#REF!="Ja","free"))),VLOOKUP(VLOOKUP(O210,Wbw_List,3),Disziplinen,3)))</f>
        <v>0</v>
      </c>
      <c r="Y210" s="182"/>
      <c r="Z210" s="214"/>
      <c r="AA210" s="180"/>
      <c r="AB210" s="180"/>
      <c r="AC210" s="202"/>
    </row>
    <row r="211" spans="1:29" s="58" customFormat="1" ht="16.5" customHeight="1" x14ac:dyDescent="0.3">
      <c r="A211" s="138">
        <v>203</v>
      </c>
      <c r="B211" s="138"/>
      <c r="C211" s="138"/>
      <c r="D211" s="137"/>
      <c r="E211" s="59"/>
      <c r="F211" s="60"/>
      <c r="G211" s="229"/>
      <c r="H211" s="232"/>
      <c r="I211" s="114"/>
      <c r="J211" s="62"/>
      <c r="K211" s="61"/>
      <c r="L211" s="286"/>
      <c r="M211" s="289"/>
      <c r="N211" s="283"/>
      <c r="O211" s="234"/>
      <c r="P211" s="128"/>
      <c r="Q211" s="135" t="str">
        <f t="shared" si="22"/>
        <v/>
      </c>
      <c r="R211" s="135" t="str">
        <f t="shared" si="23"/>
        <v/>
      </c>
      <c r="S211" s="123" t="str">
        <f t="shared" si="24"/>
        <v/>
      </c>
      <c r="T211" s="139" t="b">
        <f t="shared" si="25"/>
        <v>0</v>
      </c>
      <c r="U211" s="140" t="str">
        <f t="shared" si="26"/>
        <v>FALSCH</v>
      </c>
      <c r="V211" s="140" t="str">
        <f t="shared" si="27"/>
        <v>FALSCH</v>
      </c>
      <c r="W211" s="140" t="str">
        <f t="shared" si="28"/>
        <v>FALSCH</v>
      </c>
      <c r="X211" s="177" t="b">
        <f>IF(O211&lt;&gt;"",IF(VLOOKUP(O211,Wbw_List,3)="e",IF(AND(#REF!="Ja",#REF!="Ja"),"both",IF(#REF!="Ja","figures",IF(#REF!="Ja","free"))),VLOOKUP(VLOOKUP(O211,Wbw_List,3),Disziplinen,3)))</f>
        <v>0</v>
      </c>
      <c r="Y211" s="182"/>
      <c r="Z211" s="214"/>
      <c r="AA211" s="180"/>
      <c r="AB211" s="180"/>
      <c r="AC211" s="202"/>
    </row>
    <row r="212" spans="1:29" s="58" customFormat="1" ht="16.5" customHeight="1" x14ac:dyDescent="0.3">
      <c r="A212" s="138">
        <v>204</v>
      </c>
      <c r="B212" s="138"/>
      <c r="C212" s="138"/>
      <c r="D212" s="137"/>
      <c r="E212" s="59"/>
      <c r="F212" s="60"/>
      <c r="G212" s="229"/>
      <c r="H212" s="232"/>
      <c r="I212" s="114"/>
      <c r="J212" s="62"/>
      <c r="K212" s="61"/>
      <c r="L212" s="286"/>
      <c r="M212" s="289"/>
      <c r="N212" s="283"/>
      <c r="O212" s="234"/>
      <c r="P212" s="128"/>
      <c r="Q212" s="135" t="str">
        <f t="shared" si="22"/>
        <v/>
      </c>
      <c r="R212" s="135" t="str">
        <f t="shared" si="23"/>
        <v/>
      </c>
      <c r="S212" s="123" t="str">
        <f t="shared" si="24"/>
        <v/>
      </c>
      <c r="T212" s="139" t="b">
        <f t="shared" si="25"/>
        <v>0</v>
      </c>
      <c r="U212" s="140" t="str">
        <f t="shared" si="26"/>
        <v>FALSCH</v>
      </c>
      <c r="V212" s="140" t="str">
        <f t="shared" si="27"/>
        <v>FALSCH</v>
      </c>
      <c r="W212" s="140" t="str">
        <f t="shared" si="28"/>
        <v>FALSCH</v>
      </c>
      <c r="X212" s="177" t="b">
        <f>IF(O212&lt;&gt;"",IF(VLOOKUP(O212,Wbw_List,3)="e",IF(AND(#REF!="Ja",#REF!="Ja"),"both",IF(#REF!="Ja","figures",IF(#REF!="Ja","free"))),VLOOKUP(VLOOKUP(O212,Wbw_List,3),Disziplinen,3)))</f>
        <v>0</v>
      </c>
      <c r="Y212" s="182"/>
      <c r="Z212" s="214"/>
      <c r="AA212" s="180"/>
      <c r="AB212" s="180"/>
      <c r="AC212" s="202"/>
    </row>
    <row r="213" spans="1:29" s="58" customFormat="1" ht="16.5" customHeight="1" x14ac:dyDescent="0.3">
      <c r="A213" s="138">
        <v>205</v>
      </c>
      <c r="B213" s="138"/>
      <c r="C213" s="138"/>
      <c r="D213" s="137"/>
      <c r="E213" s="59"/>
      <c r="F213" s="60"/>
      <c r="G213" s="229"/>
      <c r="H213" s="232"/>
      <c r="I213" s="114"/>
      <c r="J213" s="62"/>
      <c r="K213" s="61"/>
      <c r="L213" s="286"/>
      <c r="M213" s="289"/>
      <c r="N213" s="283"/>
      <c r="O213" s="234"/>
      <c r="P213" s="128"/>
      <c r="Q213" s="135" t="str">
        <f t="shared" si="22"/>
        <v/>
      </c>
      <c r="R213" s="135" t="str">
        <f t="shared" si="23"/>
        <v/>
      </c>
      <c r="S213" s="123" t="str">
        <f t="shared" si="24"/>
        <v/>
      </c>
      <c r="T213" s="139" t="b">
        <f t="shared" si="25"/>
        <v>0</v>
      </c>
      <c r="U213" s="140" t="str">
        <f t="shared" si="26"/>
        <v>FALSCH</v>
      </c>
      <c r="V213" s="140" t="str">
        <f t="shared" si="27"/>
        <v>FALSCH</v>
      </c>
      <c r="W213" s="140" t="str">
        <f t="shared" si="28"/>
        <v>FALSCH</v>
      </c>
      <c r="X213" s="177" t="b">
        <f>IF(O213&lt;&gt;"",IF(VLOOKUP(O213,Wbw_List,3)="e",IF(AND(#REF!="Ja",#REF!="Ja"),"both",IF(#REF!="Ja","figures",IF(#REF!="Ja","free"))),VLOOKUP(VLOOKUP(O213,Wbw_List,3),Disziplinen,3)))</f>
        <v>0</v>
      </c>
      <c r="Y213" s="182"/>
      <c r="Z213" s="214"/>
      <c r="AA213" s="180"/>
      <c r="AB213" s="180"/>
      <c r="AC213" s="202"/>
    </row>
    <row r="214" spans="1:29" s="58" customFormat="1" ht="16.5" customHeight="1" x14ac:dyDescent="0.3">
      <c r="A214" s="138">
        <v>206</v>
      </c>
      <c r="B214" s="138"/>
      <c r="C214" s="138"/>
      <c r="D214" s="137"/>
      <c r="E214" s="59"/>
      <c r="F214" s="60"/>
      <c r="G214" s="229"/>
      <c r="H214" s="232"/>
      <c r="I214" s="114"/>
      <c r="J214" s="62"/>
      <c r="K214" s="61"/>
      <c r="L214" s="286"/>
      <c r="M214" s="289"/>
      <c r="N214" s="283"/>
      <c r="O214" s="234"/>
      <c r="P214" s="128"/>
      <c r="Q214" s="135" t="str">
        <f t="shared" si="22"/>
        <v/>
      </c>
      <c r="R214" s="135" t="str">
        <f t="shared" si="23"/>
        <v/>
      </c>
      <c r="S214" s="123" t="str">
        <f t="shared" si="24"/>
        <v/>
      </c>
      <c r="T214" s="139" t="b">
        <f t="shared" si="25"/>
        <v>0</v>
      </c>
      <c r="U214" s="140" t="str">
        <f t="shared" si="26"/>
        <v>FALSCH</v>
      </c>
      <c r="V214" s="140" t="str">
        <f t="shared" si="27"/>
        <v>FALSCH</v>
      </c>
      <c r="W214" s="140" t="str">
        <f t="shared" si="28"/>
        <v>FALSCH</v>
      </c>
      <c r="X214" s="177" t="b">
        <f>IF(O214&lt;&gt;"",IF(VLOOKUP(O214,Wbw_List,3)="e",IF(AND(#REF!="Ja",#REF!="Ja"),"both",IF(#REF!="Ja","figures",IF(#REF!="Ja","free"))),VLOOKUP(VLOOKUP(O214,Wbw_List,3),Disziplinen,3)))</f>
        <v>0</v>
      </c>
      <c r="Y214" s="182"/>
      <c r="Z214" s="214"/>
      <c r="AA214" s="180"/>
      <c r="AB214" s="180"/>
      <c r="AC214" s="202"/>
    </row>
    <row r="215" spans="1:29" s="58" customFormat="1" ht="16.5" customHeight="1" x14ac:dyDescent="0.3">
      <c r="A215" s="138">
        <v>207</v>
      </c>
      <c r="B215" s="138"/>
      <c r="C215" s="138"/>
      <c r="D215" s="137"/>
      <c r="E215" s="59"/>
      <c r="F215" s="60"/>
      <c r="G215" s="229"/>
      <c r="H215" s="232"/>
      <c r="I215" s="114"/>
      <c r="J215" s="62"/>
      <c r="K215" s="61"/>
      <c r="L215" s="286"/>
      <c r="M215" s="289"/>
      <c r="N215" s="283"/>
      <c r="O215" s="234"/>
      <c r="P215" s="128"/>
      <c r="Q215" s="135" t="str">
        <f t="shared" si="22"/>
        <v/>
      </c>
      <c r="R215" s="135" t="str">
        <f t="shared" si="23"/>
        <v/>
      </c>
      <c r="S215" s="123" t="str">
        <f t="shared" si="24"/>
        <v/>
      </c>
      <c r="T215" s="139" t="b">
        <f t="shared" si="25"/>
        <v>0</v>
      </c>
      <c r="U215" s="140" t="str">
        <f t="shared" si="26"/>
        <v>FALSCH</v>
      </c>
      <c r="V215" s="140" t="str">
        <f t="shared" si="27"/>
        <v>FALSCH</v>
      </c>
      <c r="W215" s="140" t="str">
        <f t="shared" si="28"/>
        <v>FALSCH</v>
      </c>
      <c r="X215" s="177" t="b">
        <f>IF(O215&lt;&gt;"",IF(VLOOKUP(O215,Wbw_List,3)="e",IF(AND(#REF!="Ja",#REF!="Ja"),"both",IF(#REF!="Ja","figures",IF(#REF!="Ja","free"))),VLOOKUP(VLOOKUP(O215,Wbw_List,3),Disziplinen,3)))</f>
        <v>0</v>
      </c>
      <c r="Y215" s="182"/>
      <c r="Z215" s="214"/>
      <c r="AA215" s="180"/>
      <c r="AB215" s="180"/>
      <c r="AC215" s="202"/>
    </row>
    <row r="216" spans="1:29" s="58" customFormat="1" ht="16.5" customHeight="1" x14ac:dyDescent="0.3">
      <c r="A216" s="138">
        <v>208</v>
      </c>
      <c r="B216" s="138"/>
      <c r="C216" s="138"/>
      <c r="D216" s="137"/>
      <c r="E216" s="59"/>
      <c r="F216" s="60"/>
      <c r="G216" s="229"/>
      <c r="H216" s="232"/>
      <c r="I216" s="114"/>
      <c r="J216" s="62"/>
      <c r="K216" s="61"/>
      <c r="L216" s="286"/>
      <c r="M216" s="289"/>
      <c r="N216" s="283"/>
      <c r="O216" s="234"/>
      <c r="P216" s="128"/>
      <c r="Q216" s="135" t="str">
        <f t="shared" si="22"/>
        <v/>
      </c>
      <c r="R216" s="135" t="str">
        <f t="shared" si="23"/>
        <v/>
      </c>
      <c r="S216" s="123" t="str">
        <f t="shared" si="24"/>
        <v/>
      </c>
      <c r="T216" s="139" t="b">
        <f t="shared" si="25"/>
        <v>0</v>
      </c>
      <c r="U216" s="140" t="str">
        <f t="shared" si="26"/>
        <v>FALSCH</v>
      </c>
      <c r="V216" s="140" t="str">
        <f t="shared" si="27"/>
        <v>FALSCH</v>
      </c>
      <c r="W216" s="140" t="str">
        <f t="shared" si="28"/>
        <v>FALSCH</v>
      </c>
      <c r="X216" s="177" t="b">
        <f>IF(O216&lt;&gt;"",IF(VLOOKUP(O216,Wbw_List,3)="e",IF(AND(#REF!="Ja",#REF!="Ja"),"both",IF(#REF!="Ja","figures",IF(#REF!="Ja","free"))),VLOOKUP(VLOOKUP(O216,Wbw_List,3),Disziplinen,3)))</f>
        <v>0</v>
      </c>
      <c r="Y216" s="182"/>
      <c r="Z216" s="214"/>
      <c r="AA216" s="180"/>
      <c r="AB216" s="180"/>
      <c r="AC216" s="202"/>
    </row>
    <row r="217" spans="1:29" s="58" customFormat="1" ht="16.5" customHeight="1" x14ac:dyDescent="0.3">
      <c r="A217" s="138">
        <v>209</v>
      </c>
      <c r="B217" s="138"/>
      <c r="C217" s="138"/>
      <c r="D217" s="137"/>
      <c r="E217" s="59"/>
      <c r="F217" s="60"/>
      <c r="G217" s="229"/>
      <c r="H217" s="232"/>
      <c r="I217" s="114"/>
      <c r="J217" s="62"/>
      <c r="K217" s="61"/>
      <c r="L217" s="286"/>
      <c r="M217" s="289"/>
      <c r="N217" s="283"/>
      <c r="O217" s="234"/>
      <c r="P217" s="128"/>
      <c r="Q217" s="135" t="str">
        <f t="shared" si="22"/>
        <v/>
      </c>
      <c r="R217" s="135" t="str">
        <f t="shared" si="23"/>
        <v/>
      </c>
      <c r="S217" s="123" t="str">
        <f t="shared" si="24"/>
        <v/>
      </c>
      <c r="T217" s="139" t="b">
        <f t="shared" si="25"/>
        <v>0</v>
      </c>
      <c r="U217" s="140" t="str">
        <f t="shared" si="26"/>
        <v>FALSCH</v>
      </c>
      <c r="V217" s="140" t="str">
        <f t="shared" si="27"/>
        <v>FALSCH</v>
      </c>
      <c r="W217" s="140" t="str">
        <f t="shared" si="28"/>
        <v>FALSCH</v>
      </c>
      <c r="X217" s="177" t="b">
        <f>IF(O217&lt;&gt;"",IF(VLOOKUP(O217,Wbw_List,3)="e",IF(AND(#REF!="Ja",#REF!="Ja"),"both",IF(#REF!="Ja","figures",IF(#REF!="Ja","free"))),VLOOKUP(VLOOKUP(O217,Wbw_List,3),Disziplinen,3)))</f>
        <v>0</v>
      </c>
      <c r="Y217" s="182"/>
      <c r="Z217" s="214"/>
      <c r="AA217" s="180"/>
      <c r="AB217" s="180"/>
      <c r="AC217" s="202"/>
    </row>
    <row r="218" spans="1:29" s="58" customFormat="1" ht="16.5" customHeight="1" x14ac:dyDescent="0.3">
      <c r="A218" s="138">
        <v>210</v>
      </c>
      <c r="B218" s="138"/>
      <c r="C218" s="138"/>
      <c r="D218" s="137"/>
      <c r="E218" s="59"/>
      <c r="F218" s="60"/>
      <c r="G218" s="229"/>
      <c r="H218" s="232"/>
      <c r="I218" s="114"/>
      <c r="J218" s="62"/>
      <c r="K218" s="61"/>
      <c r="L218" s="286"/>
      <c r="M218" s="289"/>
      <c r="N218" s="283"/>
      <c r="O218" s="234"/>
      <c r="P218" s="128"/>
      <c r="Q218" s="135" t="str">
        <f t="shared" si="22"/>
        <v/>
      </c>
      <c r="R218" s="135" t="str">
        <f t="shared" si="23"/>
        <v/>
      </c>
      <c r="S218" s="123" t="str">
        <f t="shared" si="24"/>
        <v/>
      </c>
      <c r="T218" s="139" t="b">
        <f t="shared" si="25"/>
        <v>0</v>
      </c>
      <c r="U218" s="140" t="str">
        <f t="shared" si="26"/>
        <v>FALSCH</v>
      </c>
      <c r="V218" s="140" t="str">
        <f t="shared" si="27"/>
        <v>FALSCH</v>
      </c>
      <c r="W218" s="140" t="str">
        <f t="shared" si="28"/>
        <v>FALSCH</v>
      </c>
      <c r="X218" s="177" t="b">
        <f>IF(O218&lt;&gt;"",IF(VLOOKUP(O218,Wbw_List,3)="e",IF(AND(#REF!="Ja",#REF!="Ja"),"both",IF(#REF!="Ja","figures",IF(#REF!="Ja","free"))),VLOOKUP(VLOOKUP(O218,Wbw_List,3),Disziplinen,3)))</f>
        <v>0</v>
      </c>
      <c r="Y218" s="182"/>
      <c r="Z218" s="214"/>
      <c r="AA218" s="180"/>
      <c r="AB218" s="180"/>
      <c r="AC218" s="202"/>
    </row>
    <row r="219" spans="1:29" s="58" customFormat="1" ht="16.5" customHeight="1" x14ac:dyDescent="0.3">
      <c r="A219" s="138">
        <v>211</v>
      </c>
      <c r="B219" s="138"/>
      <c r="C219" s="138"/>
      <c r="D219" s="137"/>
      <c r="E219" s="59"/>
      <c r="F219" s="60"/>
      <c r="G219" s="229"/>
      <c r="H219" s="232"/>
      <c r="I219" s="114"/>
      <c r="J219" s="62"/>
      <c r="K219" s="61"/>
      <c r="L219" s="286"/>
      <c r="M219" s="289"/>
      <c r="N219" s="283"/>
      <c r="O219" s="234"/>
      <c r="P219" s="128"/>
      <c r="Q219" s="135" t="str">
        <f t="shared" si="22"/>
        <v/>
      </c>
      <c r="R219" s="135" t="str">
        <f t="shared" si="23"/>
        <v/>
      </c>
      <c r="S219" s="123" t="str">
        <f t="shared" si="24"/>
        <v/>
      </c>
      <c r="T219" s="139" t="b">
        <f t="shared" si="25"/>
        <v>0</v>
      </c>
      <c r="U219" s="140" t="str">
        <f t="shared" si="26"/>
        <v>FALSCH</v>
      </c>
      <c r="V219" s="140" t="str">
        <f t="shared" si="27"/>
        <v>FALSCH</v>
      </c>
      <c r="W219" s="140" t="str">
        <f t="shared" si="28"/>
        <v>FALSCH</v>
      </c>
      <c r="X219" s="177" t="b">
        <f>IF(O219&lt;&gt;"",IF(VLOOKUP(O219,Wbw_List,3)="e",IF(AND(#REF!="Ja",#REF!="Ja"),"both",IF(#REF!="Ja","figures",IF(#REF!="Ja","free"))),VLOOKUP(VLOOKUP(O219,Wbw_List,3),Disziplinen,3)))</f>
        <v>0</v>
      </c>
      <c r="Y219" s="182"/>
      <c r="Z219" s="214"/>
      <c r="AA219" s="180"/>
      <c r="AB219" s="180"/>
      <c r="AC219" s="202"/>
    </row>
    <row r="220" spans="1:29" s="58" customFormat="1" ht="16.5" customHeight="1" x14ac:dyDescent="0.3">
      <c r="A220" s="138">
        <v>212</v>
      </c>
      <c r="B220" s="138"/>
      <c r="C220" s="138"/>
      <c r="D220" s="137"/>
      <c r="E220" s="59"/>
      <c r="F220" s="60"/>
      <c r="G220" s="229"/>
      <c r="H220" s="232"/>
      <c r="I220" s="114"/>
      <c r="J220" s="62"/>
      <c r="K220" s="61"/>
      <c r="L220" s="286"/>
      <c r="M220" s="289"/>
      <c r="N220" s="283"/>
      <c r="O220" s="234"/>
      <c r="P220" s="128"/>
      <c r="Q220" s="135" t="str">
        <f t="shared" si="22"/>
        <v/>
      </c>
      <c r="R220" s="135" t="str">
        <f t="shared" si="23"/>
        <v/>
      </c>
      <c r="S220" s="123" t="str">
        <f t="shared" si="24"/>
        <v/>
      </c>
      <c r="T220" s="139" t="b">
        <f t="shared" si="25"/>
        <v>0</v>
      </c>
      <c r="U220" s="140" t="str">
        <f t="shared" si="26"/>
        <v>FALSCH</v>
      </c>
      <c r="V220" s="140" t="str">
        <f t="shared" si="27"/>
        <v>FALSCH</v>
      </c>
      <c r="W220" s="140" t="str">
        <f t="shared" si="28"/>
        <v>FALSCH</v>
      </c>
      <c r="X220" s="177" t="b">
        <f>IF(O220&lt;&gt;"",IF(VLOOKUP(O220,Wbw_List,3)="e",IF(AND(#REF!="Ja",#REF!="Ja"),"both",IF(#REF!="Ja","figures",IF(#REF!="Ja","free"))),VLOOKUP(VLOOKUP(O220,Wbw_List,3),Disziplinen,3)))</f>
        <v>0</v>
      </c>
      <c r="Y220" s="182"/>
      <c r="Z220" s="214"/>
      <c r="AA220" s="180"/>
      <c r="AB220" s="180"/>
      <c r="AC220" s="202"/>
    </row>
    <row r="221" spans="1:29" s="58" customFormat="1" ht="16.5" customHeight="1" x14ac:dyDescent="0.3">
      <c r="A221" s="138">
        <v>213</v>
      </c>
      <c r="B221" s="138"/>
      <c r="C221" s="138"/>
      <c r="D221" s="137"/>
      <c r="E221" s="59"/>
      <c r="F221" s="60"/>
      <c r="G221" s="229"/>
      <c r="H221" s="232"/>
      <c r="I221" s="114"/>
      <c r="J221" s="62"/>
      <c r="K221" s="61"/>
      <c r="L221" s="286"/>
      <c r="M221" s="289"/>
      <c r="N221" s="283"/>
      <c r="O221" s="234"/>
      <c r="P221" s="128"/>
      <c r="Q221" s="135" t="str">
        <f t="shared" si="22"/>
        <v/>
      </c>
      <c r="R221" s="135" t="str">
        <f t="shared" si="23"/>
        <v/>
      </c>
      <c r="S221" s="123" t="str">
        <f t="shared" si="24"/>
        <v/>
      </c>
      <c r="T221" s="139" t="b">
        <f t="shared" si="25"/>
        <v>0</v>
      </c>
      <c r="U221" s="140" t="str">
        <f t="shared" si="26"/>
        <v>FALSCH</v>
      </c>
      <c r="V221" s="140" t="str">
        <f t="shared" si="27"/>
        <v>FALSCH</v>
      </c>
      <c r="W221" s="140" t="str">
        <f t="shared" si="28"/>
        <v>FALSCH</v>
      </c>
      <c r="X221" s="177" t="b">
        <f>IF(O221&lt;&gt;"",IF(VLOOKUP(O221,Wbw_List,3)="e",IF(AND(#REF!="Ja",#REF!="Ja"),"both",IF(#REF!="Ja","figures",IF(#REF!="Ja","free"))),VLOOKUP(VLOOKUP(O221,Wbw_List,3),Disziplinen,3)))</f>
        <v>0</v>
      </c>
      <c r="Y221" s="182"/>
      <c r="Z221" s="214"/>
      <c r="AA221" s="180"/>
      <c r="AB221" s="180"/>
      <c r="AC221" s="202"/>
    </row>
    <row r="222" spans="1:29" s="58" customFormat="1" ht="16.5" customHeight="1" x14ac:dyDescent="0.3">
      <c r="A222" s="138">
        <v>214</v>
      </c>
      <c r="B222" s="138"/>
      <c r="C222" s="138"/>
      <c r="D222" s="137"/>
      <c r="E222" s="59"/>
      <c r="F222" s="60"/>
      <c r="G222" s="229"/>
      <c r="H222" s="232"/>
      <c r="I222" s="114"/>
      <c r="J222" s="62"/>
      <c r="K222" s="61"/>
      <c r="L222" s="286"/>
      <c r="M222" s="289"/>
      <c r="N222" s="283"/>
      <c r="O222" s="234"/>
      <c r="P222" s="128"/>
      <c r="Q222" s="135" t="str">
        <f t="shared" si="22"/>
        <v/>
      </c>
      <c r="R222" s="135" t="str">
        <f t="shared" si="23"/>
        <v/>
      </c>
      <c r="S222" s="123" t="str">
        <f t="shared" si="24"/>
        <v/>
      </c>
      <c r="T222" s="139" t="b">
        <f t="shared" si="25"/>
        <v>0</v>
      </c>
      <c r="U222" s="140" t="str">
        <f t="shared" si="26"/>
        <v>FALSCH</v>
      </c>
      <c r="V222" s="140" t="str">
        <f t="shared" si="27"/>
        <v>FALSCH</v>
      </c>
      <c r="W222" s="140" t="str">
        <f t="shared" si="28"/>
        <v>FALSCH</v>
      </c>
      <c r="X222" s="177" t="b">
        <f>IF(O222&lt;&gt;"",IF(VLOOKUP(O222,Wbw_List,3)="e",IF(AND(#REF!="Ja",#REF!="Ja"),"both",IF(#REF!="Ja","figures",IF(#REF!="Ja","free"))),VLOOKUP(VLOOKUP(O222,Wbw_List,3),Disziplinen,3)))</f>
        <v>0</v>
      </c>
      <c r="Y222" s="182"/>
      <c r="Z222" s="214"/>
      <c r="AA222" s="180"/>
      <c r="AB222" s="180"/>
      <c r="AC222" s="202"/>
    </row>
    <row r="223" spans="1:29" s="58" customFormat="1" ht="16.5" customHeight="1" x14ac:dyDescent="0.3">
      <c r="A223" s="138">
        <v>215</v>
      </c>
      <c r="B223" s="138"/>
      <c r="C223" s="138"/>
      <c r="D223" s="137"/>
      <c r="E223" s="59"/>
      <c r="F223" s="60"/>
      <c r="G223" s="229"/>
      <c r="H223" s="232"/>
      <c r="I223" s="114"/>
      <c r="J223" s="62"/>
      <c r="K223" s="61"/>
      <c r="L223" s="286"/>
      <c r="M223" s="289"/>
      <c r="N223" s="283"/>
      <c r="O223" s="234"/>
      <c r="P223" s="128"/>
      <c r="Q223" s="135" t="str">
        <f t="shared" si="22"/>
        <v/>
      </c>
      <c r="R223" s="135" t="str">
        <f t="shared" si="23"/>
        <v/>
      </c>
      <c r="S223" s="123" t="str">
        <f t="shared" si="24"/>
        <v/>
      </c>
      <c r="T223" s="139" t="b">
        <f t="shared" si="25"/>
        <v>0</v>
      </c>
      <c r="U223" s="140" t="str">
        <f t="shared" si="26"/>
        <v>FALSCH</v>
      </c>
      <c r="V223" s="140" t="str">
        <f t="shared" si="27"/>
        <v>FALSCH</v>
      </c>
      <c r="W223" s="140" t="str">
        <f t="shared" si="28"/>
        <v>FALSCH</v>
      </c>
      <c r="X223" s="177" t="b">
        <f>IF(O223&lt;&gt;"",IF(VLOOKUP(O223,Wbw_List,3)="e",IF(AND(#REF!="Ja",#REF!="Ja"),"both",IF(#REF!="Ja","figures",IF(#REF!="Ja","free"))),VLOOKUP(VLOOKUP(O223,Wbw_List,3),Disziplinen,3)))</f>
        <v>0</v>
      </c>
      <c r="Y223" s="182"/>
      <c r="Z223" s="214"/>
      <c r="AA223" s="180"/>
      <c r="AB223" s="180"/>
      <c r="AC223" s="202"/>
    </row>
    <row r="224" spans="1:29" s="58" customFormat="1" ht="16.5" customHeight="1" x14ac:dyDescent="0.3">
      <c r="A224" s="138">
        <v>216</v>
      </c>
      <c r="B224" s="138"/>
      <c r="C224" s="138"/>
      <c r="D224" s="137"/>
      <c r="E224" s="59"/>
      <c r="F224" s="60"/>
      <c r="G224" s="229"/>
      <c r="H224" s="232"/>
      <c r="I224" s="114"/>
      <c r="J224" s="62"/>
      <c r="K224" s="61"/>
      <c r="L224" s="286"/>
      <c r="M224" s="289"/>
      <c r="N224" s="283"/>
      <c r="O224" s="234"/>
      <c r="P224" s="128"/>
      <c r="Q224" s="135" t="str">
        <f t="shared" si="22"/>
        <v/>
      </c>
      <c r="R224" s="135" t="str">
        <f t="shared" si="23"/>
        <v/>
      </c>
      <c r="S224" s="123" t="str">
        <f t="shared" si="24"/>
        <v/>
      </c>
      <c r="T224" s="139" t="b">
        <f t="shared" si="25"/>
        <v>0</v>
      </c>
      <c r="U224" s="140" t="str">
        <f t="shared" si="26"/>
        <v>FALSCH</v>
      </c>
      <c r="V224" s="140" t="str">
        <f t="shared" si="27"/>
        <v>FALSCH</v>
      </c>
      <c r="W224" s="140" t="str">
        <f t="shared" si="28"/>
        <v>FALSCH</v>
      </c>
      <c r="X224" s="177" t="b">
        <f>IF(O224&lt;&gt;"",IF(VLOOKUP(O224,Wbw_List,3)="e",IF(AND(#REF!="Ja",#REF!="Ja"),"both",IF(#REF!="Ja","figures",IF(#REF!="Ja","free"))),VLOOKUP(VLOOKUP(O224,Wbw_List,3),Disziplinen,3)))</f>
        <v>0</v>
      </c>
      <c r="Y224" s="182"/>
      <c r="Z224" s="214"/>
      <c r="AA224" s="180"/>
      <c r="AB224" s="180"/>
      <c r="AC224" s="202"/>
    </row>
    <row r="225" spans="1:29" s="58" customFormat="1" ht="16.5" customHeight="1" x14ac:dyDescent="0.3">
      <c r="A225" s="138">
        <v>217</v>
      </c>
      <c r="B225" s="138"/>
      <c r="C225" s="138"/>
      <c r="D225" s="137"/>
      <c r="E225" s="59"/>
      <c r="F225" s="60"/>
      <c r="G225" s="229"/>
      <c r="H225" s="232"/>
      <c r="I225" s="114"/>
      <c r="J225" s="62"/>
      <c r="K225" s="61"/>
      <c r="L225" s="286"/>
      <c r="M225" s="289"/>
      <c r="N225" s="283"/>
      <c r="O225" s="234"/>
      <c r="P225" s="128"/>
      <c r="Q225" s="135" t="str">
        <f t="shared" si="22"/>
        <v/>
      </c>
      <c r="R225" s="135" t="str">
        <f t="shared" si="23"/>
        <v/>
      </c>
      <c r="S225" s="123" t="str">
        <f t="shared" si="24"/>
        <v/>
      </c>
      <c r="T225" s="139" t="b">
        <f t="shared" si="25"/>
        <v>0</v>
      </c>
      <c r="U225" s="140" t="str">
        <f t="shared" si="26"/>
        <v>FALSCH</v>
      </c>
      <c r="V225" s="140" t="str">
        <f t="shared" si="27"/>
        <v>FALSCH</v>
      </c>
      <c r="W225" s="140" t="str">
        <f t="shared" si="28"/>
        <v>FALSCH</v>
      </c>
      <c r="X225" s="177" t="b">
        <f>IF(O225&lt;&gt;"",IF(VLOOKUP(O225,Wbw_List,3)="e",IF(AND(#REF!="Ja",#REF!="Ja"),"both",IF(#REF!="Ja","figures",IF(#REF!="Ja","free"))),VLOOKUP(VLOOKUP(O225,Wbw_List,3),Disziplinen,3)))</f>
        <v>0</v>
      </c>
      <c r="Y225" s="182"/>
      <c r="Z225" s="214"/>
      <c r="AA225" s="180"/>
      <c r="AB225" s="180"/>
      <c r="AC225" s="202"/>
    </row>
    <row r="226" spans="1:29" s="58" customFormat="1" ht="16.5" customHeight="1" x14ac:dyDescent="0.3">
      <c r="A226" s="138">
        <v>218</v>
      </c>
      <c r="B226" s="138"/>
      <c r="C226" s="138"/>
      <c r="D226" s="137"/>
      <c r="E226" s="59"/>
      <c r="F226" s="60"/>
      <c r="G226" s="229"/>
      <c r="H226" s="232"/>
      <c r="I226" s="114"/>
      <c r="J226" s="62"/>
      <c r="K226" s="61"/>
      <c r="L226" s="286"/>
      <c r="M226" s="289"/>
      <c r="N226" s="283"/>
      <c r="O226" s="234"/>
      <c r="P226" s="128"/>
      <c r="Q226" s="135" t="str">
        <f t="shared" si="22"/>
        <v/>
      </c>
      <c r="R226" s="135" t="str">
        <f t="shared" si="23"/>
        <v/>
      </c>
      <c r="S226" s="123" t="str">
        <f t="shared" si="24"/>
        <v/>
      </c>
      <c r="T226" s="139" t="b">
        <f t="shared" si="25"/>
        <v>0</v>
      </c>
      <c r="U226" s="140" t="str">
        <f t="shared" si="26"/>
        <v>FALSCH</v>
      </c>
      <c r="V226" s="140" t="str">
        <f t="shared" si="27"/>
        <v>FALSCH</v>
      </c>
      <c r="W226" s="140" t="str">
        <f t="shared" si="28"/>
        <v>FALSCH</v>
      </c>
      <c r="X226" s="177" t="b">
        <f>IF(O226&lt;&gt;"",IF(VLOOKUP(O226,Wbw_List,3)="e",IF(AND(#REF!="Ja",#REF!="Ja"),"both",IF(#REF!="Ja","figures",IF(#REF!="Ja","free"))),VLOOKUP(VLOOKUP(O226,Wbw_List,3),Disziplinen,3)))</f>
        <v>0</v>
      </c>
      <c r="Y226" s="182"/>
      <c r="Z226" s="214"/>
      <c r="AA226" s="180"/>
      <c r="AB226" s="180"/>
      <c r="AC226" s="202"/>
    </row>
    <row r="227" spans="1:29" s="58" customFormat="1" ht="16.5" customHeight="1" x14ac:dyDescent="0.3">
      <c r="A227" s="138">
        <v>219</v>
      </c>
      <c r="B227" s="138"/>
      <c r="C227" s="138"/>
      <c r="D227" s="137"/>
      <c r="E227" s="59"/>
      <c r="F227" s="60"/>
      <c r="G227" s="229"/>
      <c r="H227" s="232"/>
      <c r="I227" s="114"/>
      <c r="J227" s="62"/>
      <c r="K227" s="61"/>
      <c r="L227" s="286"/>
      <c r="M227" s="289"/>
      <c r="N227" s="283"/>
      <c r="O227" s="234"/>
      <c r="P227" s="128"/>
      <c r="Q227" s="135" t="str">
        <f t="shared" si="22"/>
        <v/>
      </c>
      <c r="R227" s="135" t="str">
        <f t="shared" si="23"/>
        <v/>
      </c>
      <c r="S227" s="123" t="str">
        <f t="shared" si="24"/>
        <v/>
      </c>
      <c r="T227" s="139" t="b">
        <f t="shared" si="25"/>
        <v>0</v>
      </c>
      <c r="U227" s="140" t="str">
        <f t="shared" si="26"/>
        <v>FALSCH</v>
      </c>
      <c r="V227" s="140" t="str">
        <f t="shared" si="27"/>
        <v>FALSCH</v>
      </c>
      <c r="W227" s="140" t="str">
        <f t="shared" si="28"/>
        <v>FALSCH</v>
      </c>
      <c r="X227" s="177" t="b">
        <f>IF(O227&lt;&gt;"",IF(VLOOKUP(O227,Wbw_List,3)="e",IF(AND(#REF!="Ja",#REF!="Ja"),"both",IF(#REF!="Ja","figures",IF(#REF!="Ja","free"))),VLOOKUP(VLOOKUP(O227,Wbw_List,3),Disziplinen,3)))</f>
        <v>0</v>
      </c>
      <c r="Y227" s="182"/>
      <c r="Z227" s="214"/>
      <c r="AA227" s="180"/>
      <c r="AB227" s="180"/>
      <c r="AC227" s="202"/>
    </row>
    <row r="228" spans="1:29" s="58" customFormat="1" ht="16.5" customHeight="1" x14ac:dyDescent="0.3">
      <c r="A228" s="138">
        <v>220</v>
      </c>
      <c r="B228" s="138"/>
      <c r="C228" s="138"/>
      <c r="D228" s="137"/>
      <c r="E228" s="59"/>
      <c r="F228" s="60"/>
      <c r="G228" s="229"/>
      <c r="H228" s="232"/>
      <c r="I228" s="114"/>
      <c r="J228" s="62"/>
      <c r="K228" s="61"/>
      <c r="L228" s="286"/>
      <c r="M228" s="289"/>
      <c r="N228" s="283"/>
      <c r="O228" s="234"/>
      <c r="P228" s="128"/>
      <c r="Q228" s="135" t="str">
        <f t="shared" si="22"/>
        <v/>
      </c>
      <c r="R228" s="135" t="str">
        <f t="shared" si="23"/>
        <v/>
      </c>
      <c r="S228" s="123" t="str">
        <f t="shared" si="24"/>
        <v/>
      </c>
      <c r="T228" s="139" t="b">
        <f t="shared" si="25"/>
        <v>0</v>
      </c>
      <c r="U228" s="140" t="str">
        <f t="shared" si="26"/>
        <v>FALSCH</v>
      </c>
      <c r="V228" s="140" t="str">
        <f t="shared" si="27"/>
        <v>FALSCH</v>
      </c>
      <c r="W228" s="140" t="str">
        <f t="shared" si="28"/>
        <v>FALSCH</v>
      </c>
      <c r="X228" s="177" t="b">
        <f>IF(O228&lt;&gt;"",IF(VLOOKUP(O228,Wbw_List,3)="e",IF(AND(#REF!="Ja",#REF!="Ja"),"both",IF(#REF!="Ja","figures",IF(#REF!="Ja","free"))),VLOOKUP(VLOOKUP(O228,Wbw_List,3),Disziplinen,3)))</f>
        <v>0</v>
      </c>
      <c r="Y228" s="182"/>
      <c r="Z228" s="214"/>
      <c r="AA228" s="180"/>
      <c r="AB228" s="180"/>
      <c r="AC228" s="202"/>
    </row>
    <row r="229" spans="1:29" s="58" customFormat="1" ht="16.5" customHeight="1" x14ac:dyDescent="0.3">
      <c r="A229" s="138">
        <v>221</v>
      </c>
      <c r="B229" s="138"/>
      <c r="C229" s="138"/>
      <c r="D229" s="137"/>
      <c r="E229" s="59"/>
      <c r="F229" s="60"/>
      <c r="G229" s="229"/>
      <c r="H229" s="232"/>
      <c r="I229" s="114"/>
      <c r="J229" s="62"/>
      <c r="K229" s="61"/>
      <c r="L229" s="286"/>
      <c r="M229" s="289"/>
      <c r="N229" s="283"/>
      <c r="O229" s="234"/>
      <c r="P229" s="128"/>
      <c r="Q229" s="135" t="str">
        <f t="shared" si="22"/>
        <v/>
      </c>
      <c r="R229" s="135" t="str">
        <f t="shared" si="23"/>
        <v/>
      </c>
      <c r="S229" s="123" t="str">
        <f t="shared" si="24"/>
        <v/>
      </c>
      <c r="T229" s="139" t="b">
        <f t="shared" si="25"/>
        <v>0</v>
      </c>
      <c r="U229" s="140" t="str">
        <f t="shared" si="26"/>
        <v>FALSCH</v>
      </c>
      <c r="V229" s="140" t="str">
        <f t="shared" si="27"/>
        <v>FALSCH</v>
      </c>
      <c r="W229" s="140" t="str">
        <f t="shared" si="28"/>
        <v>FALSCH</v>
      </c>
      <c r="X229" s="177" t="b">
        <f>IF(O229&lt;&gt;"",IF(VLOOKUP(O229,Wbw_List,3)="e",IF(AND(#REF!="Ja",#REF!="Ja"),"both",IF(#REF!="Ja","figures",IF(#REF!="Ja","free"))),VLOOKUP(VLOOKUP(O229,Wbw_List,3),Disziplinen,3)))</f>
        <v>0</v>
      </c>
      <c r="Y229" s="182"/>
      <c r="Z229" s="214"/>
      <c r="AA229" s="180"/>
      <c r="AB229" s="180"/>
      <c r="AC229" s="202"/>
    </row>
    <row r="230" spans="1:29" s="58" customFormat="1" ht="16.5" customHeight="1" x14ac:dyDescent="0.3">
      <c r="A230" s="138">
        <v>222</v>
      </c>
      <c r="B230" s="138"/>
      <c r="C230" s="138"/>
      <c r="D230" s="137"/>
      <c r="E230" s="59"/>
      <c r="F230" s="60"/>
      <c r="G230" s="229"/>
      <c r="H230" s="232"/>
      <c r="I230" s="114"/>
      <c r="J230" s="62"/>
      <c r="K230" s="61"/>
      <c r="L230" s="286"/>
      <c r="M230" s="289"/>
      <c r="N230" s="283"/>
      <c r="O230" s="234"/>
      <c r="P230" s="128"/>
      <c r="Q230" s="135" t="str">
        <f t="shared" si="22"/>
        <v/>
      </c>
      <c r="R230" s="135" t="str">
        <f t="shared" si="23"/>
        <v/>
      </c>
      <c r="S230" s="123" t="str">
        <f t="shared" si="24"/>
        <v/>
      </c>
      <c r="T230" s="139" t="b">
        <f t="shared" si="25"/>
        <v>0</v>
      </c>
      <c r="U230" s="140" t="str">
        <f t="shared" si="26"/>
        <v>FALSCH</v>
      </c>
      <c r="V230" s="140" t="str">
        <f t="shared" si="27"/>
        <v>FALSCH</v>
      </c>
      <c r="W230" s="140" t="str">
        <f t="shared" si="28"/>
        <v>FALSCH</v>
      </c>
      <c r="X230" s="177" t="b">
        <f>IF(O230&lt;&gt;"",IF(VLOOKUP(O230,Wbw_List,3)="e",IF(AND(#REF!="Ja",#REF!="Ja"),"both",IF(#REF!="Ja","figures",IF(#REF!="Ja","free"))),VLOOKUP(VLOOKUP(O230,Wbw_List,3),Disziplinen,3)))</f>
        <v>0</v>
      </c>
      <c r="Y230" s="182"/>
      <c r="Z230" s="214"/>
      <c r="AA230" s="180"/>
      <c r="AB230" s="180"/>
      <c r="AC230" s="202"/>
    </row>
    <row r="231" spans="1:29" s="58" customFormat="1" ht="16.5" customHeight="1" x14ac:dyDescent="0.3">
      <c r="A231" s="138">
        <v>223</v>
      </c>
      <c r="B231" s="138"/>
      <c r="C231" s="138"/>
      <c r="D231" s="137"/>
      <c r="E231" s="59"/>
      <c r="F231" s="60"/>
      <c r="G231" s="229"/>
      <c r="H231" s="232"/>
      <c r="I231" s="114"/>
      <c r="J231" s="62"/>
      <c r="K231" s="61"/>
      <c r="L231" s="286"/>
      <c r="M231" s="289"/>
      <c r="N231" s="283"/>
      <c r="O231" s="234"/>
      <c r="P231" s="128"/>
      <c r="Q231" s="135" t="str">
        <f t="shared" si="22"/>
        <v/>
      </c>
      <c r="R231" s="135" t="str">
        <f t="shared" si="23"/>
        <v/>
      </c>
      <c r="S231" s="123" t="str">
        <f t="shared" si="24"/>
        <v/>
      </c>
      <c r="T231" s="139" t="b">
        <f t="shared" si="25"/>
        <v>0</v>
      </c>
      <c r="U231" s="140" t="str">
        <f t="shared" si="26"/>
        <v>FALSCH</v>
      </c>
      <c r="V231" s="140" t="str">
        <f t="shared" si="27"/>
        <v>FALSCH</v>
      </c>
      <c r="W231" s="140" t="str">
        <f t="shared" si="28"/>
        <v>FALSCH</v>
      </c>
      <c r="X231" s="177" t="b">
        <f>IF(O231&lt;&gt;"",IF(VLOOKUP(O231,Wbw_List,3)="e",IF(AND(#REF!="Ja",#REF!="Ja"),"both",IF(#REF!="Ja","figures",IF(#REF!="Ja","free"))),VLOOKUP(VLOOKUP(O231,Wbw_List,3),Disziplinen,3)))</f>
        <v>0</v>
      </c>
      <c r="Y231" s="182"/>
      <c r="Z231" s="214"/>
      <c r="AA231" s="180"/>
      <c r="AB231" s="180"/>
      <c r="AC231" s="202"/>
    </row>
    <row r="232" spans="1:29" s="58" customFormat="1" ht="16.5" customHeight="1" x14ac:dyDescent="0.3">
      <c r="A232" s="138">
        <v>224</v>
      </c>
      <c r="B232" s="138"/>
      <c r="C232" s="138"/>
      <c r="D232" s="137"/>
      <c r="E232" s="59"/>
      <c r="F232" s="60"/>
      <c r="G232" s="229"/>
      <c r="H232" s="232"/>
      <c r="I232" s="114"/>
      <c r="J232" s="62"/>
      <c r="K232" s="61"/>
      <c r="L232" s="286"/>
      <c r="M232" s="289"/>
      <c r="N232" s="283"/>
      <c r="O232" s="234"/>
      <c r="P232" s="128"/>
      <c r="Q232" s="135" t="str">
        <f t="shared" si="22"/>
        <v/>
      </c>
      <c r="R232" s="135" t="str">
        <f t="shared" si="23"/>
        <v/>
      </c>
      <c r="S232" s="123" t="str">
        <f t="shared" si="24"/>
        <v/>
      </c>
      <c r="T232" s="139" t="b">
        <f t="shared" si="25"/>
        <v>0</v>
      </c>
      <c r="U232" s="140" t="str">
        <f t="shared" si="26"/>
        <v>FALSCH</v>
      </c>
      <c r="V232" s="140" t="str">
        <f t="shared" si="27"/>
        <v>FALSCH</v>
      </c>
      <c r="W232" s="140" t="str">
        <f t="shared" si="28"/>
        <v>FALSCH</v>
      </c>
      <c r="X232" s="177" t="b">
        <f>IF(O232&lt;&gt;"",IF(VLOOKUP(O232,Wbw_List,3)="e",IF(AND(#REF!="Ja",#REF!="Ja"),"both",IF(#REF!="Ja","figures",IF(#REF!="Ja","free"))),VLOOKUP(VLOOKUP(O232,Wbw_List,3),Disziplinen,3)))</f>
        <v>0</v>
      </c>
      <c r="Y232" s="182"/>
      <c r="Z232" s="214"/>
      <c r="AA232" s="180"/>
      <c r="AB232" s="180"/>
      <c r="AC232" s="202"/>
    </row>
    <row r="233" spans="1:29" s="58" customFormat="1" ht="16.5" customHeight="1" x14ac:dyDescent="0.3">
      <c r="A233" s="138">
        <v>225</v>
      </c>
      <c r="B233" s="138"/>
      <c r="C233" s="138"/>
      <c r="D233" s="137"/>
      <c r="E233" s="59"/>
      <c r="F233" s="60"/>
      <c r="G233" s="229"/>
      <c r="H233" s="232"/>
      <c r="I233" s="114"/>
      <c r="J233" s="62"/>
      <c r="K233" s="61"/>
      <c r="L233" s="286"/>
      <c r="M233" s="289"/>
      <c r="N233" s="283"/>
      <c r="O233" s="234"/>
      <c r="P233" s="128"/>
      <c r="Q233" s="135" t="str">
        <f t="shared" si="22"/>
        <v/>
      </c>
      <c r="R233" s="135" t="str">
        <f t="shared" si="23"/>
        <v/>
      </c>
      <c r="S233" s="123" t="str">
        <f t="shared" si="24"/>
        <v/>
      </c>
      <c r="T233" s="139" t="b">
        <f t="shared" si="25"/>
        <v>0</v>
      </c>
      <c r="U233" s="140" t="str">
        <f t="shared" si="26"/>
        <v>FALSCH</v>
      </c>
      <c r="V233" s="140" t="str">
        <f t="shared" si="27"/>
        <v>FALSCH</v>
      </c>
      <c r="W233" s="140" t="str">
        <f t="shared" si="28"/>
        <v>FALSCH</v>
      </c>
      <c r="X233" s="177" t="b">
        <f>IF(O233&lt;&gt;"",IF(VLOOKUP(O233,Wbw_List,3)="e",IF(AND(#REF!="Ja",#REF!="Ja"),"both",IF(#REF!="Ja","figures",IF(#REF!="Ja","free"))),VLOOKUP(VLOOKUP(O233,Wbw_List,3),Disziplinen,3)))</f>
        <v>0</v>
      </c>
      <c r="Y233" s="182"/>
      <c r="Z233" s="214"/>
      <c r="AA233" s="180"/>
      <c r="AB233" s="180"/>
      <c r="AC233" s="202"/>
    </row>
    <row r="234" spans="1:29" s="58" customFormat="1" ht="16.5" customHeight="1" x14ac:dyDescent="0.3">
      <c r="A234" s="138">
        <v>226</v>
      </c>
      <c r="B234" s="138"/>
      <c r="C234" s="138"/>
      <c r="D234" s="137"/>
      <c r="E234" s="59"/>
      <c r="F234" s="60"/>
      <c r="G234" s="229"/>
      <c r="H234" s="232"/>
      <c r="I234" s="114"/>
      <c r="J234" s="62"/>
      <c r="K234" s="61"/>
      <c r="L234" s="286"/>
      <c r="M234" s="289"/>
      <c r="N234" s="283"/>
      <c r="O234" s="234"/>
      <c r="P234" s="128"/>
      <c r="Q234" s="135" t="str">
        <f t="shared" si="22"/>
        <v/>
      </c>
      <c r="R234" s="135" t="str">
        <f t="shared" si="23"/>
        <v/>
      </c>
      <c r="S234" s="123" t="str">
        <f t="shared" si="24"/>
        <v/>
      </c>
      <c r="T234" s="139" t="b">
        <f t="shared" si="25"/>
        <v>0</v>
      </c>
      <c r="U234" s="140" t="str">
        <f t="shared" si="26"/>
        <v>FALSCH</v>
      </c>
      <c r="V234" s="140" t="str">
        <f t="shared" si="27"/>
        <v>FALSCH</v>
      </c>
      <c r="W234" s="140" t="str">
        <f t="shared" si="28"/>
        <v>FALSCH</v>
      </c>
      <c r="X234" s="177" t="b">
        <f>IF(O234&lt;&gt;"",IF(VLOOKUP(O234,Wbw_List,3)="e",IF(AND(#REF!="Ja",#REF!="Ja"),"both",IF(#REF!="Ja","figures",IF(#REF!="Ja","free"))),VLOOKUP(VLOOKUP(O234,Wbw_List,3),Disziplinen,3)))</f>
        <v>0</v>
      </c>
      <c r="Y234" s="182"/>
      <c r="Z234" s="214"/>
      <c r="AA234" s="180"/>
      <c r="AB234" s="180"/>
      <c r="AC234" s="202"/>
    </row>
    <row r="235" spans="1:29" s="58" customFormat="1" ht="16.5" customHeight="1" x14ac:dyDescent="0.3">
      <c r="A235" s="138">
        <v>227</v>
      </c>
      <c r="B235" s="138"/>
      <c r="C235" s="138"/>
      <c r="D235" s="137"/>
      <c r="E235" s="59"/>
      <c r="F235" s="60"/>
      <c r="G235" s="229"/>
      <c r="H235" s="232"/>
      <c r="I235" s="114"/>
      <c r="J235" s="62"/>
      <c r="K235" s="61"/>
      <c r="L235" s="286"/>
      <c r="M235" s="289"/>
      <c r="N235" s="283"/>
      <c r="O235" s="234"/>
      <c r="P235" s="128"/>
      <c r="Q235" s="135" t="str">
        <f t="shared" si="22"/>
        <v/>
      </c>
      <c r="R235" s="135" t="str">
        <f t="shared" si="23"/>
        <v/>
      </c>
      <c r="S235" s="123" t="str">
        <f t="shared" si="24"/>
        <v/>
      </c>
      <c r="T235" s="139" t="b">
        <f t="shared" si="25"/>
        <v>0</v>
      </c>
      <c r="U235" s="140" t="str">
        <f t="shared" si="26"/>
        <v>FALSCH</v>
      </c>
      <c r="V235" s="140" t="str">
        <f t="shared" si="27"/>
        <v>FALSCH</v>
      </c>
      <c r="W235" s="140" t="str">
        <f t="shared" si="28"/>
        <v>FALSCH</v>
      </c>
      <c r="X235" s="177" t="b">
        <f>IF(O235&lt;&gt;"",IF(VLOOKUP(O235,Wbw_List,3)="e",IF(AND(#REF!="Ja",#REF!="Ja"),"both",IF(#REF!="Ja","figures",IF(#REF!="Ja","free"))),VLOOKUP(VLOOKUP(O235,Wbw_List,3),Disziplinen,3)))</f>
        <v>0</v>
      </c>
      <c r="Y235" s="182"/>
      <c r="Z235" s="214"/>
      <c r="AA235" s="180"/>
      <c r="AB235" s="180"/>
      <c r="AC235" s="202"/>
    </row>
    <row r="236" spans="1:29" s="58" customFormat="1" ht="16.5" customHeight="1" x14ac:dyDescent="0.3">
      <c r="A236" s="138">
        <v>228</v>
      </c>
      <c r="B236" s="138"/>
      <c r="C236" s="138"/>
      <c r="D236" s="137"/>
      <c r="E236" s="59"/>
      <c r="F236" s="60"/>
      <c r="G236" s="229"/>
      <c r="H236" s="232"/>
      <c r="I236" s="114"/>
      <c r="J236" s="62"/>
      <c r="K236" s="61"/>
      <c r="L236" s="286"/>
      <c r="M236" s="289"/>
      <c r="N236" s="283"/>
      <c r="O236" s="234"/>
      <c r="P236" s="128"/>
      <c r="Q236" s="135" t="str">
        <f t="shared" si="22"/>
        <v/>
      </c>
      <c r="R236" s="135" t="str">
        <f t="shared" si="23"/>
        <v/>
      </c>
      <c r="S236" s="123" t="str">
        <f t="shared" si="24"/>
        <v/>
      </c>
      <c r="T236" s="139" t="b">
        <f t="shared" si="25"/>
        <v>0</v>
      </c>
      <c r="U236" s="140" t="str">
        <f t="shared" si="26"/>
        <v>FALSCH</v>
      </c>
      <c r="V236" s="140" t="str">
        <f t="shared" si="27"/>
        <v>FALSCH</v>
      </c>
      <c r="W236" s="140" t="str">
        <f t="shared" si="28"/>
        <v>FALSCH</v>
      </c>
      <c r="X236" s="177" t="b">
        <f>IF(O236&lt;&gt;"",IF(VLOOKUP(O236,Wbw_List,3)="e",IF(AND(#REF!="Ja",#REF!="Ja"),"both",IF(#REF!="Ja","figures",IF(#REF!="Ja","free"))),VLOOKUP(VLOOKUP(O236,Wbw_List,3),Disziplinen,3)))</f>
        <v>0</v>
      </c>
      <c r="Y236" s="182"/>
      <c r="Z236" s="214"/>
      <c r="AA236" s="180"/>
      <c r="AB236" s="180"/>
      <c r="AC236" s="202"/>
    </row>
    <row r="237" spans="1:29" s="58" customFormat="1" ht="16.5" customHeight="1" x14ac:dyDescent="0.3">
      <c r="A237" s="138">
        <v>229</v>
      </c>
      <c r="B237" s="138"/>
      <c r="C237" s="138"/>
      <c r="D237" s="137"/>
      <c r="E237" s="59"/>
      <c r="F237" s="60"/>
      <c r="G237" s="229"/>
      <c r="H237" s="232"/>
      <c r="I237" s="114"/>
      <c r="J237" s="62"/>
      <c r="K237" s="61"/>
      <c r="L237" s="286"/>
      <c r="M237" s="289"/>
      <c r="N237" s="283"/>
      <c r="O237" s="234"/>
      <c r="P237" s="128"/>
      <c r="Q237" s="135" t="str">
        <f t="shared" si="22"/>
        <v/>
      </c>
      <c r="R237" s="135" t="str">
        <f t="shared" si="23"/>
        <v/>
      </c>
      <c r="S237" s="123" t="str">
        <f t="shared" si="24"/>
        <v/>
      </c>
      <c r="T237" s="139" t="b">
        <f t="shared" si="25"/>
        <v>0</v>
      </c>
      <c r="U237" s="140" t="str">
        <f t="shared" si="26"/>
        <v>FALSCH</v>
      </c>
      <c r="V237" s="140" t="str">
        <f t="shared" si="27"/>
        <v>FALSCH</v>
      </c>
      <c r="W237" s="140" t="str">
        <f t="shared" si="28"/>
        <v>FALSCH</v>
      </c>
      <c r="X237" s="177" t="b">
        <f>IF(O237&lt;&gt;"",IF(VLOOKUP(O237,Wbw_List,3)="e",IF(AND(#REF!="Ja",#REF!="Ja"),"both",IF(#REF!="Ja","figures",IF(#REF!="Ja","free"))),VLOOKUP(VLOOKUP(O237,Wbw_List,3),Disziplinen,3)))</f>
        <v>0</v>
      </c>
      <c r="Y237" s="182"/>
      <c r="Z237" s="214"/>
      <c r="AA237" s="180"/>
      <c r="AB237" s="180"/>
      <c r="AC237" s="202"/>
    </row>
    <row r="238" spans="1:29" s="58" customFormat="1" ht="16.5" customHeight="1" x14ac:dyDescent="0.3">
      <c r="A238" s="138">
        <v>230</v>
      </c>
      <c r="B238" s="138"/>
      <c r="C238" s="138"/>
      <c r="D238" s="137"/>
      <c r="E238" s="59"/>
      <c r="F238" s="60"/>
      <c r="G238" s="229"/>
      <c r="H238" s="232"/>
      <c r="I238" s="114"/>
      <c r="J238" s="62"/>
      <c r="K238" s="61"/>
      <c r="L238" s="286"/>
      <c r="M238" s="289"/>
      <c r="N238" s="283"/>
      <c r="O238" s="234"/>
      <c r="P238" s="128"/>
      <c r="Q238" s="135" t="str">
        <f t="shared" si="22"/>
        <v/>
      </c>
      <c r="R238" s="135" t="str">
        <f t="shared" si="23"/>
        <v/>
      </c>
      <c r="S238" s="123" t="str">
        <f t="shared" si="24"/>
        <v/>
      </c>
      <c r="T238" s="139" t="b">
        <f t="shared" si="25"/>
        <v>0</v>
      </c>
      <c r="U238" s="140" t="str">
        <f t="shared" si="26"/>
        <v>FALSCH</v>
      </c>
      <c r="V238" s="140" t="str">
        <f t="shared" si="27"/>
        <v>FALSCH</v>
      </c>
      <c r="W238" s="140" t="str">
        <f t="shared" si="28"/>
        <v>FALSCH</v>
      </c>
      <c r="X238" s="177" t="b">
        <f>IF(O238&lt;&gt;"",IF(VLOOKUP(O238,Wbw_List,3)="e",IF(AND(#REF!="Ja",#REF!="Ja"),"both",IF(#REF!="Ja","figures",IF(#REF!="Ja","free"))),VLOOKUP(VLOOKUP(O238,Wbw_List,3),Disziplinen,3)))</f>
        <v>0</v>
      </c>
      <c r="Y238" s="182"/>
      <c r="Z238" s="214"/>
      <c r="AA238" s="180"/>
      <c r="AB238" s="180"/>
      <c r="AC238" s="202"/>
    </row>
    <row r="239" spans="1:29" s="58" customFormat="1" ht="16.5" customHeight="1" x14ac:dyDescent="0.3">
      <c r="A239" s="138">
        <v>231</v>
      </c>
      <c r="B239" s="138"/>
      <c r="C239" s="138"/>
      <c r="D239" s="137"/>
      <c r="E239" s="59"/>
      <c r="F239" s="60"/>
      <c r="G239" s="229"/>
      <c r="H239" s="232"/>
      <c r="I239" s="114"/>
      <c r="J239" s="62"/>
      <c r="K239" s="61"/>
      <c r="L239" s="286"/>
      <c r="M239" s="289"/>
      <c r="N239" s="283"/>
      <c r="O239" s="234"/>
      <c r="P239" s="128"/>
      <c r="Q239" s="135" t="str">
        <f t="shared" si="22"/>
        <v/>
      </c>
      <c r="R239" s="135" t="str">
        <f t="shared" si="23"/>
        <v/>
      </c>
      <c r="S239" s="123" t="str">
        <f t="shared" si="24"/>
        <v/>
      </c>
      <c r="T239" s="139" t="b">
        <f t="shared" si="25"/>
        <v>0</v>
      </c>
      <c r="U239" s="140" t="str">
        <f t="shared" si="26"/>
        <v>FALSCH</v>
      </c>
      <c r="V239" s="140" t="str">
        <f t="shared" si="27"/>
        <v>FALSCH</v>
      </c>
      <c r="W239" s="140" t="str">
        <f t="shared" si="28"/>
        <v>FALSCH</v>
      </c>
      <c r="X239" s="177" t="b">
        <f>IF(O239&lt;&gt;"",IF(VLOOKUP(O239,Wbw_List,3)="e",IF(AND(#REF!="Ja",#REF!="Ja"),"both",IF(#REF!="Ja","figures",IF(#REF!="Ja","free"))),VLOOKUP(VLOOKUP(O239,Wbw_List,3),Disziplinen,3)))</f>
        <v>0</v>
      </c>
      <c r="Y239" s="182"/>
      <c r="Z239" s="214"/>
      <c r="AA239" s="180"/>
      <c r="AB239" s="180"/>
      <c r="AC239" s="202"/>
    </row>
    <row r="240" spans="1:29" s="58" customFormat="1" ht="16.5" customHeight="1" x14ac:dyDescent="0.3">
      <c r="A240" s="138">
        <v>232</v>
      </c>
      <c r="B240" s="138"/>
      <c r="C240" s="138"/>
      <c r="D240" s="137"/>
      <c r="E240" s="59"/>
      <c r="F240" s="60"/>
      <c r="G240" s="229"/>
      <c r="H240" s="232"/>
      <c r="I240" s="114"/>
      <c r="J240" s="62"/>
      <c r="K240" s="61"/>
      <c r="L240" s="286"/>
      <c r="M240" s="289"/>
      <c r="N240" s="283"/>
      <c r="O240" s="234"/>
      <c r="P240" s="128"/>
      <c r="Q240" s="135" t="str">
        <f t="shared" si="22"/>
        <v/>
      </c>
      <c r="R240" s="135" t="str">
        <f t="shared" si="23"/>
        <v/>
      </c>
      <c r="S240" s="123" t="str">
        <f t="shared" si="24"/>
        <v/>
      </c>
      <c r="T240" s="139" t="b">
        <f t="shared" si="25"/>
        <v>0</v>
      </c>
      <c r="U240" s="140" t="str">
        <f t="shared" si="26"/>
        <v>FALSCH</v>
      </c>
      <c r="V240" s="140" t="str">
        <f t="shared" si="27"/>
        <v>FALSCH</v>
      </c>
      <c r="W240" s="140" t="str">
        <f t="shared" si="28"/>
        <v>FALSCH</v>
      </c>
      <c r="X240" s="177" t="b">
        <f>IF(O240&lt;&gt;"",IF(VLOOKUP(O240,Wbw_List,3)="e",IF(AND(#REF!="Ja",#REF!="Ja"),"both",IF(#REF!="Ja","figures",IF(#REF!="Ja","free"))),VLOOKUP(VLOOKUP(O240,Wbw_List,3),Disziplinen,3)))</f>
        <v>0</v>
      </c>
      <c r="Y240" s="182"/>
      <c r="Z240" s="214"/>
      <c r="AA240" s="180"/>
      <c r="AB240" s="180"/>
      <c r="AC240" s="202"/>
    </row>
    <row r="241" spans="1:29" s="58" customFormat="1" ht="16.5" customHeight="1" x14ac:dyDescent="0.3">
      <c r="A241" s="138">
        <v>233</v>
      </c>
      <c r="B241" s="138"/>
      <c r="C241" s="138"/>
      <c r="D241" s="137"/>
      <c r="E241" s="59"/>
      <c r="F241" s="60"/>
      <c r="G241" s="229"/>
      <c r="H241" s="232"/>
      <c r="I241" s="114"/>
      <c r="J241" s="62"/>
      <c r="K241" s="61"/>
      <c r="L241" s="286"/>
      <c r="M241" s="289"/>
      <c r="N241" s="283"/>
      <c r="O241" s="234"/>
      <c r="P241" s="128"/>
      <c r="Q241" s="135" t="str">
        <f t="shared" si="22"/>
        <v/>
      </c>
      <c r="R241" s="135" t="str">
        <f t="shared" si="23"/>
        <v/>
      </c>
      <c r="S241" s="123" t="str">
        <f t="shared" si="24"/>
        <v/>
      </c>
      <c r="T241" s="139" t="b">
        <f t="shared" si="25"/>
        <v>0</v>
      </c>
      <c r="U241" s="140" t="str">
        <f t="shared" si="26"/>
        <v>FALSCH</v>
      </c>
      <c r="V241" s="140" t="str">
        <f t="shared" si="27"/>
        <v>FALSCH</v>
      </c>
      <c r="W241" s="140" t="str">
        <f t="shared" si="28"/>
        <v>FALSCH</v>
      </c>
      <c r="X241" s="177" t="b">
        <f>IF(O241&lt;&gt;"",IF(VLOOKUP(O241,Wbw_List,3)="e",IF(AND(#REF!="Ja",#REF!="Ja"),"both",IF(#REF!="Ja","figures",IF(#REF!="Ja","free"))),VLOOKUP(VLOOKUP(O241,Wbw_List,3),Disziplinen,3)))</f>
        <v>0</v>
      </c>
      <c r="Y241" s="182"/>
      <c r="Z241" s="214"/>
      <c r="AA241" s="180"/>
      <c r="AB241" s="180"/>
      <c r="AC241" s="202"/>
    </row>
    <row r="242" spans="1:29" s="58" customFormat="1" ht="16.5" customHeight="1" x14ac:dyDescent="0.3">
      <c r="A242" s="138">
        <v>234</v>
      </c>
      <c r="B242" s="138"/>
      <c r="C242" s="138"/>
      <c r="D242" s="137"/>
      <c r="E242" s="59"/>
      <c r="F242" s="60"/>
      <c r="G242" s="229"/>
      <c r="H242" s="232"/>
      <c r="I242" s="114"/>
      <c r="J242" s="62"/>
      <c r="K242" s="61"/>
      <c r="L242" s="286"/>
      <c r="M242" s="289"/>
      <c r="N242" s="283"/>
      <c r="O242" s="234"/>
      <c r="P242" s="128"/>
      <c r="Q242" s="135" t="str">
        <f t="shared" si="22"/>
        <v/>
      </c>
      <c r="R242" s="135" t="str">
        <f t="shared" si="23"/>
        <v/>
      </c>
      <c r="S242" s="123" t="str">
        <f t="shared" si="24"/>
        <v/>
      </c>
      <c r="T242" s="139" t="b">
        <f t="shared" si="25"/>
        <v>0</v>
      </c>
      <c r="U242" s="140" t="str">
        <f t="shared" si="26"/>
        <v>FALSCH</v>
      </c>
      <c r="V242" s="140" t="str">
        <f t="shared" si="27"/>
        <v>FALSCH</v>
      </c>
      <c r="W242" s="140" t="str">
        <f t="shared" si="28"/>
        <v>FALSCH</v>
      </c>
      <c r="X242" s="177" t="b">
        <f>IF(O242&lt;&gt;"",IF(VLOOKUP(O242,Wbw_List,3)="e",IF(AND(#REF!="Ja",#REF!="Ja"),"both",IF(#REF!="Ja","figures",IF(#REF!="Ja","free"))),VLOOKUP(VLOOKUP(O242,Wbw_List,3),Disziplinen,3)))</f>
        <v>0</v>
      </c>
      <c r="Y242" s="182"/>
      <c r="Z242" s="214"/>
      <c r="AA242" s="180"/>
      <c r="AB242" s="180"/>
      <c r="AC242" s="202"/>
    </row>
    <row r="243" spans="1:29" s="58" customFormat="1" ht="16.5" customHeight="1" x14ac:dyDescent="0.3">
      <c r="A243" s="138">
        <v>235</v>
      </c>
      <c r="B243" s="138"/>
      <c r="C243" s="138"/>
      <c r="D243" s="137"/>
      <c r="E243" s="59"/>
      <c r="F243" s="60"/>
      <c r="G243" s="229"/>
      <c r="H243" s="232"/>
      <c r="I243" s="114"/>
      <c r="J243" s="62"/>
      <c r="K243" s="61"/>
      <c r="L243" s="286"/>
      <c r="M243" s="289"/>
      <c r="N243" s="283"/>
      <c r="O243" s="234"/>
      <c r="P243" s="128"/>
      <c r="Q243" s="135" t="str">
        <f t="shared" si="22"/>
        <v/>
      </c>
      <c r="R243" s="135" t="str">
        <f t="shared" si="23"/>
        <v/>
      </c>
      <c r="S243" s="123" t="str">
        <f t="shared" si="24"/>
        <v/>
      </c>
      <c r="T243" s="139" t="b">
        <f t="shared" si="25"/>
        <v>0</v>
      </c>
      <c r="U243" s="140" t="str">
        <f t="shared" si="26"/>
        <v>FALSCH</v>
      </c>
      <c r="V243" s="140" t="str">
        <f t="shared" si="27"/>
        <v>FALSCH</v>
      </c>
      <c r="W243" s="140" t="str">
        <f t="shared" si="28"/>
        <v>FALSCH</v>
      </c>
      <c r="X243" s="177" t="b">
        <f>IF(O243&lt;&gt;"",IF(VLOOKUP(O243,Wbw_List,3)="e",IF(AND(#REF!="Ja",#REF!="Ja"),"both",IF(#REF!="Ja","figures",IF(#REF!="Ja","free"))),VLOOKUP(VLOOKUP(O243,Wbw_List,3),Disziplinen,3)))</f>
        <v>0</v>
      </c>
      <c r="Y243" s="182"/>
      <c r="Z243" s="214"/>
      <c r="AA243" s="180"/>
      <c r="AB243" s="180"/>
      <c r="AC243" s="202"/>
    </row>
    <row r="244" spans="1:29" s="58" customFormat="1" ht="16.5" customHeight="1" x14ac:dyDescent="0.3">
      <c r="A244" s="138">
        <v>236</v>
      </c>
      <c r="B244" s="138"/>
      <c r="C244" s="138"/>
      <c r="D244" s="137"/>
      <c r="E244" s="59"/>
      <c r="F244" s="60"/>
      <c r="G244" s="229"/>
      <c r="H244" s="232"/>
      <c r="I244" s="114"/>
      <c r="J244" s="62"/>
      <c r="K244" s="61"/>
      <c r="L244" s="286"/>
      <c r="M244" s="289"/>
      <c r="N244" s="283"/>
      <c r="O244" s="234"/>
      <c r="P244" s="128"/>
      <c r="Q244" s="135" t="str">
        <f t="shared" si="22"/>
        <v/>
      </c>
      <c r="R244" s="135" t="str">
        <f t="shared" si="23"/>
        <v/>
      </c>
      <c r="S244" s="123" t="str">
        <f t="shared" si="24"/>
        <v/>
      </c>
      <c r="T244" s="139" t="b">
        <f t="shared" si="25"/>
        <v>0</v>
      </c>
      <c r="U244" s="140" t="str">
        <f t="shared" si="26"/>
        <v>FALSCH</v>
      </c>
      <c r="V244" s="140" t="str">
        <f t="shared" si="27"/>
        <v>FALSCH</v>
      </c>
      <c r="W244" s="140" t="str">
        <f t="shared" si="28"/>
        <v>FALSCH</v>
      </c>
      <c r="X244" s="177" t="b">
        <f>IF(O244&lt;&gt;"",IF(VLOOKUP(O244,Wbw_List,3)="e",IF(AND(#REF!="Ja",#REF!="Ja"),"both",IF(#REF!="Ja","figures",IF(#REF!="Ja","free"))),VLOOKUP(VLOOKUP(O244,Wbw_List,3),Disziplinen,3)))</f>
        <v>0</v>
      </c>
      <c r="Y244" s="182"/>
      <c r="Z244" s="214"/>
      <c r="AA244" s="180"/>
      <c r="AB244" s="180"/>
      <c r="AC244" s="202"/>
    </row>
    <row r="245" spans="1:29" s="58" customFormat="1" ht="16.5" customHeight="1" x14ac:dyDescent="0.3">
      <c r="A245" s="138">
        <v>237</v>
      </c>
      <c r="B245" s="138"/>
      <c r="C245" s="138"/>
      <c r="D245" s="137"/>
      <c r="E245" s="59"/>
      <c r="F245" s="60"/>
      <c r="G245" s="229"/>
      <c r="H245" s="232"/>
      <c r="I245" s="114"/>
      <c r="J245" s="62"/>
      <c r="K245" s="61"/>
      <c r="L245" s="286"/>
      <c r="M245" s="289"/>
      <c r="N245" s="283"/>
      <c r="O245" s="234"/>
      <c r="P245" s="128"/>
      <c r="Q245" s="135" t="str">
        <f t="shared" si="22"/>
        <v/>
      </c>
      <c r="R245" s="135" t="str">
        <f t="shared" si="23"/>
        <v/>
      </c>
      <c r="S245" s="123" t="str">
        <f t="shared" si="24"/>
        <v/>
      </c>
      <c r="T245" s="139" t="b">
        <f t="shared" si="25"/>
        <v>0</v>
      </c>
      <c r="U245" s="140" t="str">
        <f t="shared" si="26"/>
        <v>FALSCH</v>
      </c>
      <c r="V245" s="140" t="str">
        <f t="shared" si="27"/>
        <v>FALSCH</v>
      </c>
      <c r="W245" s="140" t="str">
        <f t="shared" si="28"/>
        <v>FALSCH</v>
      </c>
      <c r="X245" s="177" t="b">
        <f>IF(O245&lt;&gt;"",IF(VLOOKUP(O245,Wbw_List,3)="e",IF(AND(#REF!="Ja",#REF!="Ja"),"both",IF(#REF!="Ja","figures",IF(#REF!="Ja","free"))),VLOOKUP(VLOOKUP(O245,Wbw_List,3),Disziplinen,3)))</f>
        <v>0</v>
      </c>
      <c r="Y245" s="182"/>
      <c r="Z245" s="214"/>
      <c r="AA245" s="180"/>
      <c r="AB245" s="180"/>
      <c r="AC245" s="202"/>
    </row>
    <row r="246" spans="1:29" s="58" customFormat="1" ht="16.5" customHeight="1" x14ac:dyDescent="0.3">
      <c r="A246" s="138">
        <v>238</v>
      </c>
      <c r="B246" s="138"/>
      <c r="C246" s="138"/>
      <c r="D246" s="137"/>
      <c r="E246" s="59"/>
      <c r="F246" s="60"/>
      <c r="G246" s="229"/>
      <c r="H246" s="232"/>
      <c r="I246" s="114"/>
      <c r="J246" s="62"/>
      <c r="K246" s="61"/>
      <c r="L246" s="286"/>
      <c r="M246" s="289"/>
      <c r="N246" s="283"/>
      <c r="O246" s="234"/>
      <c r="P246" s="128"/>
      <c r="Q246" s="135" t="str">
        <f t="shared" si="22"/>
        <v/>
      </c>
      <c r="R246" s="135" t="str">
        <f t="shared" si="23"/>
        <v/>
      </c>
      <c r="S246" s="123" t="str">
        <f t="shared" si="24"/>
        <v/>
      </c>
      <c r="T246" s="139" t="b">
        <f t="shared" si="25"/>
        <v>0</v>
      </c>
      <c r="U246" s="140" t="str">
        <f t="shared" si="26"/>
        <v>FALSCH</v>
      </c>
      <c r="V246" s="140" t="str">
        <f t="shared" si="27"/>
        <v>FALSCH</v>
      </c>
      <c r="W246" s="140" t="str">
        <f t="shared" si="28"/>
        <v>FALSCH</v>
      </c>
      <c r="X246" s="177" t="b">
        <f>IF(O246&lt;&gt;"",IF(VLOOKUP(O246,Wbw_List,3)="e",IF(AND(#REF!="Ja",#REF!="Ja"),"both",IF(#REF!="Ja","figures",IF(#REF!="Ja","free"))),VLOOKUP(VLOOKUP(O246,Wbw_List,3),Disziplinen,3)))</f>
        <v>0</v>
      </c>
      <c r="Y246" s="182"/>
      <c r="Z246" s="214"/>
      <c r="AA246" s="180"/>
      <c r="AB246" s="180"/>
      <c r="AC246" s="202"/>
    </row>
    <row r="247" spans="1:29" s="58" customFormat="1" ht="16.5" customHeight="1" x14ac:dyDescent="0.3">
      <c r="A247" s="138">
        <v>239</v>
      </c>
      <c r="B247" s="138"/>
      <c r="C247" s="138"/>
      <c r="D247" s="137"/>
      <c r="E247" s="59"/>
      <c r="F247" s="60"/>
      <c r="G247" s="229"/>
      <c r="H247" s="232"/>
      <c r="I247" s="114"/>
      <c r="J247" s="62"/>
      <c r="K247" s="61"/>
      <c r="L247" s="286"/>
      <c r="M247" s="289"/>
      <c r="N247" s="283"/>
      <c r="O247" s="234"/>
      <c r="P247" s="128"/>
      <c r="Q247" s="135" t="str">
        <f t="shared" si="22"/>
        <v/>
      </c>
      <c r="R247" s="135" t="str">
        <f t="shared" si="23"/>
        <v/>
      </c>
      <c r="S247" s="123" t="str">
        <f t="shared" si="24"/>
        <v/>
      </c>
      <c r="T247" s="139" t="b">
        <f t="shared" si="25"/>
        <v>0</v>
      </c>
      <c r="U247" s="140" t="str">
        <f t="shared" si="26"/>
        <v>FALSCH</v>
      </c>
      <c r="V247" s="140" t="str">
        <f t="shared" si="27"/>
        <v>FALSCH</v>
      </c>
      <c r="W247" s="140" t="str">
        <f t="shared" si="28"/>
        <v>FALSCH</v>
      </c>
      <c r="X247" s="177" t="b">
        <f>IF(O247&lt;&gt;"",IF(VLOOKUP(O247,Wbw_List,3)="e",IF(AND(#REF!="Ja",#REF!="Ja"),"both",IF(#REF!="Ja","figures",IF(#REF!="Ja","free"))),VLOOKUP(VLOOKUP(O247,Wbw_List,3),Disziplinen,3)))</f>
        <v>0</v>
      </c>
      <c r="Y247" s="182"/>
      <c r="Z247" s="214"/>
      <c r="AA247" s="180"/>
      <c r="AB247" s="180"/>
      <c r="AC247" s="202"/>
    </row>
    <row r="248" spans="1:29" s="58" customFormat="1" ht="16.5" customHeight="1" x14ac:dyDescent="0.3">
      <c r="A248" s="138">
        <v>240</v>
      </c>
      <c r="B248" s="138"/>
      <c r="C248" s="138"/>
      <c r="D248" s="137"/>
      <c r="E248" s="59"/>
      <c r="F248" s="60"/>
      <c r="G248" s="229"/>
      <c r="H248" s="232"/>
      <c r="I248" s="114"/>
      <c r="J248" s="62"/>
      <c r="K248" s="61"/>
      <c r="L248" s="286"/>
      <c r="M248" s="289"/>
      <c r="N248" s="283"/>
      <c r="O248" s="234"/>
      <c r="P248" s="128"/>
      <c r="Q248" s="135" t="str">
        <f t="shared" si="22"/>
        <v/>
      </c>
      <c r="R248" s="135" t="str">
        <f t="shared" si="23"/>
        <v/>
      </c>
      <c r="S248" s="123" t="str">
        <f t="shared" si="24"/>
        <v/>
      </c>
      <c r="T248" s="139" t="b">
        <f t="shared" si="25"/>
        <v>0</v>
      </c>
      <c r="U248" s="140" t="str">
        <f t="shared" si="26"/>
        <v>FALSCH</v>
      </c>
      <c r="V248" s="140" t="str">
        <f t="shared" si="27"/>
        <v>FALSCH</v>
      </c>
      <c r="W248" s="140" t="str">
        <f t="shared" si="28"/>
        <v>FALSCH</v>
      </c>
      <c r="X248" s="177" t="b">
        <f>IF(O248&lt;&gt;"",IF(VLOOKUP(O248,Wbw_List,3)="e",IF(AND(#REF!="Ja",#REF!="Ja"),"both",IF(#REF!="Ja","figures",IF(#REF!="Ja","free"))),VLOOKUP(VLOOKUP(O248,Wbw_List,3),Disziplinen,3)))</f>
        <v>0</v>
      </c>
      <c r="Y248" s="182"/>
      <c r="Z248" s="214"/>
      <c r="AA248" s="180"/>
      <c r="AB248" s="180"/>
      <c r="AC248" s="202"/>
    </row>
    <row r="249" spans="1:29" s="58" customFormat="1" ht="16.5" customHeight="1" x14ac:dyDescent="0.3">
      <c r="A249" s="138">
        <v>241</v>
      </c>
      <c r="B249" s="138"/>
      <c r="C249" s="138"/>
      <c r="D249" s="137"/>
      <c r="E249" s="59"/>
      <c r="F249" s="60"/>
      <c r="G249" s="229"/>
      <c r="H249" s="232"/>
      <c r="I249" s="114"/>
      <c r="J249" s="62"/>
      <c r="K249" s="61"/>
      <c r="L249" s="286"/>
      <c r="M249" s="289"/>
      <c r="N249" s="283"/>
      <c r="O249" s="234"/>
      <c r="P249" s="128"/>
      <c r="Q249" s="135" t="str">
        <f t="shared" si="22"/>
        <v/>
      </c>
      <c r="R249" s="135" t="str">
        <f t="shared" si="23"/>
        <v/>
      </c>
      <c r="S249" s="123" t="str">
        <f t="shared" si="24"/>
        <v/>
      </c>
      <c r="T249" s="139" t="b">
        <f t="shared" si="25"/>
        <v>0</v>
      </c>
      <c r="U249" s="140" t="str">
        <f t="shared" si="26"/>
        <v>FALSCH</v>
      </c>
      <c r="V249" s="140" t="str">
        <f t="shared" si="27"/>
        <v>FALSCH</v>
      </c>
      <c r="W249" s="140" t="str">
        <f t="shared" si="28"/>
        <v>FALSCH</v>
      </c>
      <c r="X249" s="177" t="b">
        <f>IF(O249&lt;&gt;"",IF(VLOOKUP(O249,Wbw_List,3)="e",IF(AND(#REF!="Ja",#REF!="Ja"),"both",IF(#REF!="Ja","figures",IF(#REF!="Ja","free"))),VLOOKUP(VLOOKUP(O249,Wbw_List,3),Disziplinen,3)))</f>
        <v>0</v>
      </c>
      <c r="Y249" s="182"/>
      <c r="Z249" s="214"/>
      <c r="AA249" s="180"/>
      <c r="AB249" s="180"/>
      <c r="AC249" s="202"/>
    </row>
    <row r="250" spans="1:29" s="58" customFormat="1" ht="16.5" customHeight="1" x14ac:dyDescent="0.3">
      <c r="A250" s="138">
        <v>242</v>
      </c>
      <c r="B250" s="138"/>
      <c r="C250" s="138"/>
      <c r="D250" s="137"/>
      <c r="E250" s="59"/>
      <c r="F250" s="60"/>
      <c r="G250" s="229"/>
      <c r="H250" s="232"/>
      <c r="I250" s="114"/>
      <c r="J250" s="62"/>
      <c r="K250" s="61"/>
      <c r="L250" s="286"/>
      <c r="M250" s="289"/>
      <c r="N250" s="283"/>
      <c r="O250" s="234"/>
      <c r="P250" s="128"/>
      <c r="Q250" s="135" t="str">
        <f t="shared" si="22"/>
        <v/>
      </c>
      <c r="R250" s="135" t="str">
        <f t="shared" si="23"/>
        <v/>
      </c>
      <c r="S250" s="123" t="str">
        <f t="shared" si="24"/>
        <v/>
      </c>
      <c r="T250" s="139" t="b">
        <f t="shared" si="25"/>
        <v>0</v>
      </c>
      <c r="U250" s="140" t="str">
        <f t="shared" si="26"/>
        <v>FALSCH</v>
      </c>
      <c r="V250" s="140" t="str">
        <f t="shared" si="27"/>
        <v>FALSCH</v>
      </c>
      <c r="W250" s="140" t="str">
        <f t="shared" si="28"/>
        <v>FALSCH</v>
      </c>
      <c r="X250" s="177" t="b">
        <f>IF(O250&lt;&gt;"",IF(VLOOKUP(O250,Wbw_List,3)="e",IF(AND(#REF!="Ja",#REF!="Ja"),"both",IF(#REF!="Ja","figures",IF(#REF!="Ja","free"))),VLOOKUP(VLOOKUP(O250,Wbw_List,3),Disziplinen,3)))</f>
        <v>0</v>
      </c>
      <c r="Y250" s="182"/>
      <c r="Z250" s="214"/>
      <c r="AA250" s="180"/>
      <c r="AB250" s="180"/>
      <c r="AC250" s="202"/>
    </row>
    <row r="251" spans="1:29" s="58" customFormat="1" ht="16.5" customHeight="1" x14ac:dyDescent="0.3">
      <c r="A251" s="138">
        <v>243</v>
      </c>
      <c r="B251" s="138"/>
      <c r="C251" s="138"/>
      <c r="D251" s="137"/>
      <c r="E251" s="59"/>
      <c r="F251" s="60"/>
      <c r="G251" s="229"/>
      <c r="H251" s="232"/>
      <c r="I251" s="114"/>
      <c r="J251" s="62"/>
      <c r="K251" s="61"/>
      <c r="L251" s="286"/>
      <c r="M251" s="289"/>
      <c r="N251" s="283"/>
      <c r="O251" s="234"/>
      <c r="P251" s="128"/>
      <c r="Q251" s="135" t="str">
        <f t="shared" si="22"/>
        <v/>
      </c>
      <c r="R251" s="135" t="str">
        <f t="shared" si="23"/>
        <v/>
      </c>
      <c r="S251" s="123" t="str">
        <f t="shared" si="24"/>
        <v/>
      </c>
      <c r="T251" s="139" t="b">
        <f t="shared" si="25"/>
        <v>0</v>
      </c>
      <c r="U251" s="140" t="str">
        <f t="shared" si="26"/>
        <v>FALSCH</v>
      </c>
      <c r="V251" s="140" t="str">
        <f t="shared" si="27"/>
        <v>FALSCH</v>
      </c>
      <c r="W251" s="140" t="str">
        <f t="shared" si="28"/>
        <v>FALSCH</v>
      </c>
      <c r="X251" s="177" t="b">
        <f>IF(O251&lt;&gt;"",IF(VLOOKUP(O251,Wbw_List,3)="e",IF(AND(#REF!="Ja",#REF!="Ja"),"both",IF(#REF!="Ja","figures",IF(#REF!="Ja","free"))),VLOOKUP(VLOOKUP(O251,Wbw_List,3),Disziplinen,3)))</f>
        <v>0</v>
      </c>
      <c r="Y251" s="182"/>
      <c r="Z251" s="214"/>
      <c r="AA251" s="180"/>
      <c r="AB251" s="180"/>
      <c r="AC251" s="202"/>
    </row>
    <row r="252" spans="1:29" s="58" customFormat="1" ht="16.5" customHeight="1" x14ac:dyDescent="0.3">
      <c r="A252" s="138">
        <v>244</v>
      </c>
      <c r="B252" s="138"/>
      <c r="C252" s="138"/>
      <c r="D252" s="137"/>
      <c r="E252" s="59"/>
      <c r="F252" s="60"/>
      <c r="G252" s="229"/>
      <c r="H252" s="232"/>
      <c r="I252" s="114"/>
      <c r="J252" s="62"/>
      <c r="K252" s="61"/>
      <c r="L252" s="286"/>
      <c r="M252" s="289"/>
      <c r="N252" s="283"/>
      <c r="O252" s="234"/>
      <c r="P252" s="128"/>
      <c r="Q252" s="135" t="str">
        <f t="shared" si="22"/>
        <v/>
      </c>
      <c r="R252" s="135" t="str">
        <f t="shared" si="23"/>
        <v/>
      </c>
      <c r="S252" s="123" t="str">
        <f t="shared" si="24"/>
        <v/>
      </c>
      <c r="T252" s="139" t="b">
        <f t="shared" si="25"/>
        <v>0</v>
      </c>
      <c r="U252" s="140" t="str">
        <f t="shared" si="26"/>
        <v>FALSCH</v>
      </c>
      <c r="V252" s="140" t="str">
        <f t="shared" si="27"/>
        <v>FALSCH</v>
      </c>
      <c r="W252" s="140" t="str">
        <f t="shared" si="28"/>
        <v>FALSCH</v>
      </c>
      <c r="X252" s="177" t="b">
        <f>IF(O252&lt;&gt;"",IF(VLOOKUP(O252,Wbw_List,3)="e",IF(AND(#REF!="Ja",#REF!="Ja"),"both",IF(#REF!="Ja","figures",IF(#REF!="Ja","free"))),VLOOKUP(VLOOKUP(O252,Wbw_List,3),Disziplinen,3)))</f>
        <v>0</v>
      </c>
      <c r="Y252" s="182"/>
      <c r="Z252" s="214"/>
      <c r="AA252" s="180"/>
      <c r="AB252" s="180"/>
      <c r="AC252" s="202"/>
    </row>
    <row r="253" spans="1:29" s="58" customFormat="1" ht="16.5" customHeight="1" x14ac:dyDescent="0.3">
      <c r="A253" s="138">
        <v>245</v>
      </c>
      <c r="B253" s="138"/>
      <c r="C253" s="138"/>
      <c r="D253" s="137"/>
      <c r="E253" s="59"/>
      <c r="F253" s="60"/>
      <c r="G253" s="229"/>
      <c r="H253" s="232"/>
      <c r="I253" s="114"/>
      <c r="J253" s="62"/>
      <c r="K253" s="61"/>
      <c r="L253" s="286"/>
      <c r="M253" s="289"/>
      <c r="N253" s="283"/>
      <c r="O253" s="234"/>
      <c r="P253" s="128"/>
      <c r="Q253" s="135" t="str">
        <f t="shared" si="22"/>
        <v/>
      </c>
      <c r="R253" s="135" t="str">
        <f t="shared" si="23"/>
        <v/>
      </c>
      <c r="S253" s="123" t="str">
        <f t="shared" si="24"/>
        <v/>
      </c>
      <c r="T253" s="139" t="b">
        <f t="shared" si="25"/>
        <v>0</v>
      </c>
      <c r="U253" s="140" t="str">
        <f t="shared" si="26"/>
        <v>FALSCH</v>
      </c>
      <c r="V253" s="140" t="str">
        <f t="shared" si="27"/>
        <v>FALSCH</v>
      </c>
      <c r="W253" s="140" t="str">
        <f t="shared" si="28"/>
        <v>FALSCH</v>
      </c>
      <c r="X253" s="177" t="b">
        <f>IF(O253&lt;&gt;"",IF(VLOOKUP(O253,Wbw_List,3)="e",IF(AND(#REF!="Ja",#REF!="Ja"),"both",IF(#REF!="Ja","figures",IF(#REF!="Ja","free"))),VLOOKUP(VLOOKUP(O253,Wbw_List,3),Disziplinen,3)))</f>
        <v>0</v>
      </c>
      <c r="Y253" s="182"/>
      <c r="Z253" s="214"/>
      <c r="AA253" s="180"/>
      <c r="AB253" s="180"/>
      <c r="AC253" s="202"/>
    </row>
    <row r="254" spans="1:29" s="58" customFormat="1" ht="16.5" customHeight="1" x14ac:dyDescent="0.3">
      <c r="A254" s="138">
        <v>246</v>
      </c>
      <c r="B254" s="138"/>
      <c r="C254" s="138"/>
      <c r="D254" s="137"/>
      <c r="E254" s="59"/>
      <c r="F254" s="60"/>
      <c r="G254" s="229"/>
      <c r="H254" s="232"/>
      <c r="I254" s="114"/>
      <c r="J254" s="62"/>
      <c r="K254" s="61"/>
      <c r="L254" s="286"/>
      <c r="M254" s="289"/>
      <c r="N254" s="283"/>
      <c r="O254" s="234"/>
      <c r="P254" s="128"/>
      <c r="Q254" s="135" t="str">
        <f t="shared" si="22"/>
        <v/>
      </c>
      <c r="R254" s="135" t="str">
        <f t="shared" si="23"/>
        <v/>
      </c>
      <c r="S254" s="123" t="str">
        <f t="shared" si="24"/>
        <v/>
      </c>
      <c r="T254" s="139" t="b">
        <f t="shared" si="25"/>
        <v>0</v>
      </c>
      <c r="U254" s="140" t="str">
        <f t="shared" si="26"/>
        <v>FALSCH</v>
      </c>
      <c r="V254" s="140" t="str">
        <f t="shared" si="27"/>
        <v>FALSCH</v>
      </c>
      <c r="W254" s="140" t="str">
        <f t="shared" si="28"/>
        <v>FALSCH</v>
      </c>
      <c r="X254" s="177" t="b">
        <f>IF(O254&lt;&gt;"",IF(VLOOKUP(O254,Wbw_List,3)="e",IF(AND(#REF!="Ja",#REF!="Ja"),"both",IF(#REF!="Ja","figures",IF(#REF!="Ja","free"))),VLOOKUP(VLOOKUP(O254,Wbw_List,3),Disziplinen,3)))</f>
        <v>0</v>
      </c>
      <c r="Y254" s="182"/>
      <c r="Z254" s="214"/>
      <c r="AA254" s="180"/>
      <c r="AB254" s="180"/>
      <c r="AC254" s="202"/>
    </row>
    <row r="255" spans="1:29" s="58" customFormat="1" ht="16.5" customHeight="1" x14ac:dyDescent="0.3">
      <c r="A255" s="138">
        <v>247</v>
      </c>
      <c r="B255" s="138"/>
      <c r="C255" s="138"/>
      <c r="D255" s="137"/>
      <c r="E255" s="59"/>
      <c r="F255" s="60"/>
      <c r="G255" s="229"/>
      <c r="H255" s="232"/>
      <c r="I255" s="114"/>
      <c r="J255" s="62"/>
      <c r="K255" s="61"/>
      <c r="L255" s="286"/>
      <c r="M255" s="289"/>
      <c r="N255" s="283"/>
      <c r="O255" s="234"/>
      <c r="P255" s="128"/>
      <c r="Q255" s="135" t="str">
        <f t="shared" si="22"/>
        <v/>
      </c>
      <c r="R255" s="135" t="str">
        <f t="shared" si="23"/>
        <v/>
      </c>
      <c r="S255" s="123" t="str">
        <f t="shared" si="24"/>
        <v/>
      </c>
      <c r="T255" s="139" t="b">
        <f t="shared" si="25"/>
        <v>0</v>
      </c>
      <c r="U255" s="140" t="str">
        <f t="shared" si="26"/>
        <v>FALSCH</v>
      </c>
      <c r="V255" s="140" t="str">
        <f t="shared" si="27"/>
        <v>FALSCH</v>
      </c>
      <c r="W255" s="140" t="str">
        <f t="shared" si="28"/>
        <v>FALSCH</v>
      </c>
      <c r="X255" s="177" t="b">
        <f>IF(O255&lt;&gt;"",IF(VLOOKUP(O255,Wbw_List,3)="e",IF(AND(#REF!="Ja",#REF!="Ja"),"both",IF(#REF!="Ja","figures",IF(#REF!="Ja","free"))),VLOOKUP(VLOOKUP(O255,Wbw_List,3),Disziplinen,3)))</f>
        <v>0</v>
      </c>
      <c r="Y255" s="182"/>
      <c r="Z255" s="214"/>
      <c r="AA255" s="180"/>
      <c r="AB255" s="180"/>
      <c r="AC255" s="202"/>
    </row>
    <row r="256" spans="1:29" s="58" customFormat="1" ht="16.5" customHeight="1" x14ac:dyDescent="0.3">
      <c r="A256" s="138">
        <v>248</v>
      </c>
      <c r="B256" s="138"/>
      <c r="C256" s="138"/>
      <c r="D256" s="137"/>
      <c r="E256" s="59"/>
      <c r="F256" s="60"/>
      <c r="G256" s="229"/>
      <c r="H256" s="232"/>
      <c r="I256" s="114"/>
      <c r="J256" s="62"/>
      <c r="K256" s="61"/>
      <c r="L256" s="286"/>
      <c r="M256" s="289"/>
      <c r="N256" s="283"/>
      <c r="O256" s="234"/>
      <c r="P256" s="128"/>
      <c r="Q256" s="135" t="str">
        <f t="shared" si="22"/>
        <v/>
      </c>
      <c r="R256" s="135" t="str">
        <f t="shared" si="23"/>
        <v/>
      </c>
      <c r="S256" s="123" t="str">
        <f t="shared" si="24"/>
        <v/>
      </c>
      <c r="T256" s="139" t="b">
        <f t="shared" si="25"/>
        <v>0</v>
      </c>
      <c r="U256" s="140" t="str">
        <f t="shared" si="26"/>
        <v>FALSCH</v>
      </c>
      <c r="V256" s="140" t="str">
        <f t="shared" si="27"/>
        <v>FALSCH</v>
      </c>
      <c r="W256" s="140" t="str">
        <f t="shared" si="28"/>
        <v>FALSCH</v>
      </c>
      <c r="X256" s="177" t="b">
        <f>IF(O256&lt;&gt;"",IF(VLOOKUP(O256,Wbw_List,3)="e",IF(AND(#REF!="Ja",#REF!="Ja"),"both",IF(#REF!="Ja","figures",IF(#REF!="Ja","free"))),VLOOKUP(VLOOKUP(O256,Wbw_List,3),Disziplinen,3)))</f>
        <v>0</v>
      </c>
      <c r="Y256" s="182"/>
      <c r="Z256" s="214"/>
      <c r="AA256" s="180"/>
      <c r="AB256" s="180"/>
      <c r="AC256" s="202"/>
    </row>
    <row r="257" spans="1:29" s="58" customFormat="1" ht="16.5" customHeight="1" x14ac:dyDescent="0.3">
      <c r="A257" s="138">
        <v>249</v>
      </c>
      <c r="B257" s="138"/>
      <c r="C257" s="138"/>
      <c r="D257" s="137"/>
      <c r="E257" s="59"/>
      <c r="F257" s="60"/>
      <c r="G257" s="229"/>
      <c r="H257" s="232"/>
      <c r="I257" s="114"/>
      <c r="J257" s="62"/>
      <c r="K257" s="61"/>
      <c r="L257" s="286"/>
      <c r="M257" s="289"/>
      <c r="N257" s="283"/>
      <c r="O257" s="234"/>
      <c r="P257" s="128"/>
      <c r="Q257" s="135" t="str">
        <f t="shared" si="22"/>
        <v/>
      </c>
      <c r="R257" s="135" t="str">
        <f t="shared" si="23"/>
        <v/>
      </c>
      <c r="S257" s="123" t="str">
        <f t="shared" si="24"/>
        <v/>
      </c>
      <c r="T257" s="139" t="b">
        <f t="shared" si="25"/>
        <v>0</v>
      </c>
      <c r="U257" s="140" t="str">
        <f t="shared" si="26"/>
        <v>FALSCH</v>
      </c>
      <c r="V257" s="140" t="str">
        <f t="shared" si="27"/>
        <v>FALSCH</v>
      </c>
      <c r="W257" s="140" t="str">
        <f t="shared" si="28"/>
        <v>FALSCH</v>
      </c>
      <c r="X257" s="177" t="b">
        <f>IF(O257&lt;&gt;"",IF(VLOOKUP(O257,Wbw_List,3)="e",IF(AND(#REF!="Ja",#REF!="Ja"),"both",IF(#REF!="Ja","figures",IF(#REF!="Ja","free"))),VLOOKUP(VLOOKUP(O257,Wbw_List,3),Disziplinen,3)))</f>
        <v>0</v>
      </c>
      <c r="Y257" s="182"/>
      <c r="Z257" s="214"/>
      <c r="AA257" s="180"/>
      <c r="AB257" s="180"/>
      <c r="AC257" s="202"/>
    </row>
    <row r="258" spans="1:29" s="58" customFormat="1" ht="16.5" customHeight="1" x14ac:dyDescent="0.3">
      <c r="A258" s="138">
        <v>250</v>
      </c>
      <c r="B258" s="138"/>
      <c r="C258" s="138"/>
      <c r="D258" s="137"/>
      <c r="E258" s="59"/>
      <c r="F258" s="60"/>
      <c r="G258" s="229"/>
      <c r="H258" s="232"/>
      <c r="I258" s="114"/>
      <c r="J258" s="62"/>
      <c r="K258" s="61"/>
      <c r="L258" s="286"/>
      <c r="M258" s="289"/>
      <c r="N258" s="283"/>
      <c r="O258" s="234"/>
      <c r="P258" s="128"/>
      <c r="Q258" s="135" t="str">
        <f t="shared" si="22"/>
        <v/>
      </c>
      <c r="R258" s="135" t="str">
        <f t="shared" si="23"/>
        <v/>
      </c>
      <c r="S258" s="123" t="str">
        <f t="shared" si="24"/>
        <v/>
      </c>
      <c r="T258" s="139" t="b">
        <f t="shared" si="25"/>
        <v>0</v>
      </c>
      <c r="U258" s="140" t="str">
        <f t="shared" si="26"/>
        <v>FALSCH</v>
      </c>
      <c r="V258" s="140" t="str">
        <f t="shared" si="27"/>
        <v>FALSCH</v>
      </c>
      <c r="W258" s="140" t="str">
        <f t="shared" si="28"/>
        <v>FALSCH</v>
      </c>
      <c r="X258" s="177" t="b">
        <f>IF(O258&lt;&gt;"",IF(VLOOKUP(O258,Wbw_List,3)="e",IF(AND(#REF!="Ja",#REF!="Ja"),"both",IF(#REF!="Ja","figures",IF(#REF!="Ja","free"))),VLOOKUP(VLOOKUP(O258,Wbw_List,3),Disziplinen,3)))</f>
        <v>0</v>
      </c>
      <c r="Y258" s="182"/>
      <c r="Z258" s="214"/>
      <c r="AA258" s="180"/>
      <c r="AB258" s="180"/>
      <c r="AC258" s="202"/>
    </row>
    <row r="259" spans="1:29" s="58" customFormat="1" ht="16.5" customHeight="1" x14ac:dyDescent="0.3">
      <c r="A259" s="138">
        <v>251</v>
      </c>
      <c r="B259" s="138"/>
      <c r="C259" s="138"/>
      <c r="D259" s="137"/>
      <c r="E259" s="59"/>
      <c r="F259" s="60"/>
      <c r="G259" s="229"/>
      <c r="H259" s="232"/>
      <c r="I259" s="114"/>
      <c r="J259" s="62"/>
      <c r="K259" s="61"/>
      <c r="L259" s="286"/>
      <c r="M259" s="289"/>
      <c r="N259" s="283"/>
      <c r="O259" s="234"/>
      <c r="P259" s="128"/>
      <c r="Q259" s="135" t="str">
        <f t="shared" si="22"/>
        <v/>
      </c>
      <c r="R259" s="135" t="str">
        <f t="shared" si="23"/>
        <v/>
      </c>
      <c r="S259" s="123" t="str">
        <f t="shared" si="24"/>
        <v/>
      </c>
      <c r="T259" s="139" t="b">
        <f t="shared" si="25"/>
        <v>0</v>
      </c>
      <c r="U259" s="140" t="str">
        <f t="shared" si="26"/>
        <v>FALSCH</v>
      </c>
      <c r="V259" s="140" t="str">
        <f t="shared" si="27"/>
        <v>FALSCH</v>
      </c>
      <c r="W259" s="140" t="str">
        <f t="shared" si="28"/>
        <v>FALSCH</v>
      </c>
      <c r="X259" s="177" t="b">
        <f>IF(O259&lt;&gt;"",IF(VLOOKUP(O259,Wbw_List,3)="e",IF(AND(#REF!="Ja",#REF!="Ja"),"both",IF(#REF!="Ja","figures",IF(#REF!="Ja","free"))),VLOOKUP(VLOOKUP(O259,Wbw_List,3),Disziplinen,3)))</f>
        <v>0</v>
      </c>
      <c r="Y259" s="182"/>
      <c r="Z259" s="214"/>
      <c r="AA259" s="180"/>
      <c r="AB259" s="180"/>
      <c r="AC259" s="202"/>
    </row>
    <row r="260" spans="1:29" s="58" customFormat="1" ht="16.5" customHeight="1" x14ac:dyDescent="0.3">
      <c r="A260" s="138">
        <v>252</v>
      </c>
      <c r="B260" s="138"/>
      <c r="C260" s="138"/>
      <c r="D260" s="137"/>
      <c r="E260" s="59"/>
      <c r="F260" s="60"/>
      <c r="G260" s="229"/>
      <c r="H260" s="232"/>
      <c r="I260" s="114"/>
      <c r="J260" s="62"/>
      <c r="K260" s="61"/>
      <c r="L260" s="286"/>
      <c r="M260" s="289"/>
      <c r="N260" s="283"/>
      <c r="O260" s="234"/>
      <c r="P260" s="128"/>
      <c r="Q260" s="135" t="str">
        <f t="shared" si="22"/>
        <v/>
      </c>
      <c r="R260" s="135" t="str">
        <f t="shared" si="23"/>
        <v/>
      </c>
      <c r="S260" s="123" t="str">
        <f t="shared" si="24"/>
        <v/>
      </c>
      <c r="T260" s="139" t="b">
        <f t="shared" si="25"/>
        <v>0</v>
      </c>
      <c r="U260" s="140" t="str">
        <f t="shared" si="26"/>
        <v>FALSCH</v>
      </c>
      <c r="V260" s="140" t="str">
        <f t="shared" si="27"/>
        <v>FALSCH</v>
      </c>
      <c r="W260" s="140" t="str">
        <f t="shared" si="28"/>
        <v>FALSCH</v>
      </c>
      <c r="X260" s="177" t="b">
        <f>IF(O260&lt;&gt;"",IF(VLOOKUP(O260,Wbw_List,3)="e",IF(AND(#REF!="Ja",#REF!="Ja"),"both",IF(#REF!="Ja","figures",IF(#REF!="Ja","free"))),VLOOKUP(VLOOKUP(O260,Wbw_List,3),Disziplinen,3)))</f>
        <v>0</v>
      </c>
      <c r="Y260" s="182"/>
      <c r="Z260" s="214"/>
      <c r="AA260" s="180"/>
      <c r="AB260" s="180"/>
      <c r="AC260" s="202"/>
    </row>
    <row r="261" spans="1:29" s="58" customFormat="1" ht="16.5" customHeight="1" x14ac:dyDescent="0.3">
      <c r="A261" s="138">
        <v>253</v>
      </c>
      <c r="B261" s="138"/>
      <c r="C261" s="138"/>
      <c r="D261" s="137"/>
      <c r="E261" s="59"/>
      <c r="F261" s="60"/>
      <c r="G261" s="229"/>
      <c r="H261" s="232"/>
      <c r="I261" s="114"/>
      <c r="J261" s="62"/>
      <c r="K261" s="61"/>
      <c r="L261" s="286"/>
      <c r="M261" s="289"/>
      <c r="N261" s="283"/>
      <c r="O261" s="234"/>
      <c r="P261" s="128"/>
      <c r="Q261" s="135" t="str">
        <f t="shared" ref="Q261:Q324" si="29">IF(H261&lt;&gt;"",VLOOKUP(H261,ListOfClubs,2,FALSE),"")</f>
        <v/>
      </c>
      <c r="R261" s="135" t="str">
        <f t="shared" si="23"/>
        <v/>
      </c>
      <c r="S261" s="123" t="str">
        <f t="shared" si="24"/>
        <v/>
      </c>
      <c r="T261" s="139" t="b">
        <f t="shared" si="25"/>
        <v>0</v>
      </c>
      <c r="U261" s="140" t="str">
        <f t="shared" si="26"/>
        <v>FALSCH</v>
      </c>
      <c r="V261" s="140" t="str">
        <f t="shared" si="27"/>
        <v>FALSCH</v>
      </c>
      <c r="W261" s="140" t="str">
        <f t="shared" si="28"/>
        <v>FALSCH</v>
      </c>
      <c r="X261" s="177" t="b">
        <f>IF(O261&lt;&gt;"",IF(VLOOKUP(O261,Wbw_List,3)="e",IF(AND(#REF!="Ja",#REF!="Ja"),"both",IF(#REF!="Ja","figures",IF(#REF!="Ja","free"))),VLOOKUP(VLOOKUP(O261,Wbw_List,3),Disziplinen,3)))</f>
        <v>0</v>
      </c>
      <c r="Y261" s="182"/>
      <c r="Z261" s="214"/>
      <c r="AA261" s="180"/>
      <c r="AB261" s="180"/>
      <c r="AC261" s="202"/>
    </row>
    <row r="262" spans="1:29" s="58" customFormat="1" ht="16.5" customHeight="1" x14ac:dyDescent="0.3">
      <c r="A262" s="138">
        <v>254</v>
      </c>
      <c r="B262" s="138"/>
      <c r="C262" s="138"/>
      <c r="D262" s="137"/>
      <c r="E262" s="59"/>
      <c r="F262" s="60"/>
      <c r="G262" s="229"/>
      <c r="H262" s="232"/>
      <c r="I262" s="114"/>
      <c r="J262" s="62"/>
      <c r="K262" s="61"/>
      <c r="L262" s="286"/>
      <c r="M262" s="289"/>
      <c r="N262" s="283"/>
      <c r="O262" s="234"/>
      <c r="P262" s="128"/>
      <c r="Q262" s="135" t="str">
        <f t="shared" si="29"/>
        <v/>
      </c>
      <c r="R262" s="135" t="str">
        <f t="shared" si="23"/>
        <v/>
      </c>
      <c r="S262" s="123" t="str">
        <f t="shared" si="24"/>
        <v/>
      </c>
      <c r="T262" s="139" t="b">
        <f t="shared" si="25"/>
        <v>0</v>
      </c>
      <c r="U262" s="140" t="str">
        <f t="shared" si="26"/>
        <v>FALSCH</v>
      </c>
      <c r="V262" s="140" t="str">
        <f t="shared" si="27"/>
        <v>FALSCH</v>
      </c>
      <c r="W262" s="140" t="str">
        <f t="shared" si="28"/>
        <v>FALSCH</v>
      </c>
      <c r="X262" s="177" t="b">
        <f>IF(O262&lt;&gt;"",IF(VLOOKUP(O262,Wbw_List,3)="e",IF(AND(#REF!="Ja",#REF!="Ja"),"both",IF(#REF!="Ja","figures",IF(#REF!="Ja","free"))),VLOOKUP(VLOOKUP(O262,Wbw_List,3),Disziplinen,3)))</f>
        <v>0</v>
      </c>
      <c r="Y262" s="182"/>
      <c r="Z262" s="214"/>
      <c r="AA262" s="180"/>
      <c r="AB262" s="180"/>
      <c r="AC262" s="202"/>
    </row>
    <row r="263" spans="1:29" s="58" customFormat="1" ht="16.5" customHeight="1" x14ac:dyDescent="0.3">
      <c r="A263" s="138">
        <v>255</v>
      </c>
      <c r="B263" s="138"/>
      <c r="C263" s="138"/>
      <c r="D263" s="137"/>
      <c r="E263" s="59"/>
      <c r="F263" s="60"/>
      <c r="G263" s="229"/>
      <c r="H263" s="232"/>
      <c r="I263" s="114"/>
      <c r="J263" s="62"/>
      <c r="K263" s="61"/>
      <c r="L263" s="286"/>
      <c r="M263" s="289"/>
      <c r="N263" s="283"/>
      <c r="O263" s="234"/>
      <c r="P263" s="128"/>
      <c r="Q263" s="135" t="str">
        <f t="shared" si="29"/>
        <v/>
      </c>
      <c r="R263" s="135" t="str">
        <f t="shared" si="23"/>
        <v/>
      </c>
      <c r="S263" s="123" t="str">
        <f t="shared" si="24"/>
        <v/>
      </c>
      <c r="T263" s="139" t="b">
        <f t="shared" si="25"/>
        <v>0</v>
      </c>
      <c r="U263" s="140" t="str">
        <f t="shared" si="26"/>
        <v>FALSCH</v>
      </c>
      <c r="V263" s="140" t="str">
        <f t="shared" si="27"/>
        <v>FALSCH</v>
      </c>
      <c r="W263" s="140" t="str">
        <f t="shared" si="28"/>
        <v>FALSCH</v>
      </c>
      <c r="X263" s="177" t="b">
        <f>IF(O263&lt;&gt;"",IF(VLOOKUP(O263,Wbw_List,3)="e",IF(AND(#REF!="Ja",#REF!="Ja"),"both",IF(#REF!="Ja","figures",IF(#REF!="Ja","free"))),VLOOKUP(VLOOKUP(O263,Wbw_List,3),Disziplinen,3)))</f>
        <v>0</v>
      </c>
      <c r="Y263" s="182"/>
      <c r="Z263" s="214"/>
      <c r="AA263" s="180"/>
      <c r="AB263" s="180"/>
      <c r="AC263" s="202"/>
    </row>
    <row r="264" spans="1:29" s="58" customFormat="1" ht="16.5" customHeight="1" x14ac:dyDescent="0.3">
      <c r="A264" s="138">
        <v>256</v>
      </c>
      <c r="B264" s="138"/>
      <c r="C264" s="138"/>
      <c r="D264" s="137"/>
      <c r="E264" s="59"/>
      <c r="F264" s="60"/>
      <c r="G264" s="229"/>
      <c r="H264" s="232"/>
      <c r="I264" s="114"/>
      <c r="J264" s="62"/>
      <c r="K264" s="61"/>
      <c r="L264" s="286"/>
      <c r="M264" s="289"/>
      <c r="N264" s="283"/>
      <c r="O264" s="234"/>
      <c r="P264" s="128"/>
      <c r="Q264" s="135" t="str">
        <f t="shared" si="29"/>
        <v/>
      </c>
      <c r="R264" s="135" t="str">
        <f t="shared" si="23"/>
        <v/>
      </c>
      <c r="S264" s="123" t="str">
        <f t="shared" si="24"/>
        <v/>
      </c>
      <c r="T264" s="139" t="b">
        <f t="shared" si="25"/>
        <v>0</v>
      </c>
      <c r="U264" s="140" t="str">
        <f t="shared" si="26"/>
        <v>FALSCH</v>
      </c>
      <c r="V264" s="140" t="str">
        <f t="shared" si="27"/>
        <v>FALSCH</v>
      </c>
      <c r="W264" s="140" t="str">
        <f t="shared" si="28"/>
        <v>FALSCH</v>
      </c>
      <c r="X264" s="177" t="b">
        <f>IF(O264&lt;&gt;"",IF(VLOOKUP(O264,Wbw_List,3)="e",IF(AND(#REF!="Ja",#REF!="Ja"),"both",IF(#REF!="Ja","figures",IF(#REF!="Ja","free"))),VLOOKUP(VLOOKUP(O264,Wbw_List,3),Disziplinen,3)))</f>
        <v>0</v>
      </c>
      <c r="Y264" s="182"/>
      <c r="Z264" s="214"/>
      <c r="AA264" s="180"/>
      <c r="AB264" s="180"/>
      <c r="AC264" s="202"/>
    </row>
    <row r="265" spans="1:29" s="58" customFormat="1" ht="16.5" customHeight="1" x14ac:dyDescent="0.3">
      <c r="A265" s="138">
        <v>257</v>
      </c>
      <c r="B265" s="138"/>
      <c r="C265" s="138"/>
      <c r="D265" s="137"/>
      <c r="E265" s="59"/>
      <c r="F265" s="60"/>
      <c r="G265" s="229"/>
      <c r="H265" s="232"/>
      <c r="I265" s="114"/>
      <c r="J265" s="62"/>
      <c r="K265" s="61"/>
      <c r="L265" s="286"/>
      <c r="M265" s="289"/>
      <c r="N265" s="283"/>
      <c r="O265" s="234"/>
      <c r="P265" s="128"/>
      <c r="Q265" s="135" t="str">
        <f t="shared" si="29"/>
        <v/>
      </c>
      <c r="R265" s="135" t="str">
        <f t="shared" ref="R265:R328" si="30">IF(I265&lt;&gt;"",VLOOKUP(I265,Verband,2,FALSE),"")</f>
        <v/>
      </c>
      <c r="S265" s="123" t="str">
        <f t="shared" ref="S265:S328" si="31">IF(O265&lt;&gt;"",VLOOKUP(O265,Wbw_List,2,FALSE),"")</f>
        <v/>
      </c>
      <c r="T265" s="139" t="b">
        <f t="shared" ref="T265:T328" si="32">IF(O265&lt;&gt;"",VLOOKUP(O265,Wbw_List,5))</f>
        <v>0</v>
      </c>
      <c r="U265" s="140" t="str">
        <f t="shared" ref="U265:U328" si="33">IF(E265&lt;&gt;"",F265&amp;" "&amp;E265,"FALSCH")</f>
        <v>FALSCH</v>
      </c>
      <c r="V265" s="140" t="str">
        <f t="shared" ref="V265:V328" si="34">IF(H265&lt;&gt;"",IFERROR(VLOOKUP(H265,ListOfClubs,1,FALSE),H265),"FALSCH")</f>
        <v>FALSCH</v>
      </c>
      <c r="W265" s="140" t="str">
        <f t="shared" ref="W265:W328" si="35">IF(I265&lt;&gt;"",I265,"FALSCH")</f>
        <v>FALSCH</v>
      </c>
      <c r="X265" s="177" t="b">
        <f>IF(O265&lt;&gt;"",IF(VLOOKUP(O265,Wbw_List,3)="e",IF(AND(#REF!="Ja",#REF!="Ja"),"both",IF(#REF!="Ja","figures",IF(#REF!="Ja","free"))),VLOOKUP(VLOOKUP(O265,Wbw_List,3),Disziplinen,3)))</f>
        <v>0</v>
      </c>
      <c r="Y265" s="182"/>
      <c r="Z265" s="214"/>
      <c r="AA265" s="180"/>
      <c r="AB265" s="180"/>
      <c r="AC265" s="202"/>
    </row>
    <row r="266" spans="1:29" s="58" customFormat="1" ht="16.5" customHeight="1" x14ac:dyDescent="0.3">
      <c r="A266" s="138">
        <v>258</v>
      </c>
      <c r="B266" s="138"/>
      <c r="C266" s="138"/>
      <c r="D266" s="137"/>
      <c r="E266" s="59"/>
      <c r="F266" s="60"/>
      <c r="G266" s="229"/>
      <c r="H266" s="232"/>
      <c r="I266" s="114"/>
      <c r="J266" s="62"/>
      <c r="K266" s="61"/>
      <c r="L266" s="286"/>
      <c r="M266" s="289"/>
      <c r="N266" s="283"/>
      <c r="O266" s="234"/>
      <c r="P266" s="128"/>
      <c r="Q266" s="135" t="str">
        <f t="shared" si="29"/>
        <v/>
      </c>
      <c r="R266" s="135" t="str">
        <f t="shared" si="30"/>
        <v/>
      </c>
      <c r="S266" s="123" t="str">
        <f t="shared" si="31"/>
        <v/>
      </c>
      <c r="T266" s="139" t="b">
        <f t="shared" si="32"/>
        <v>0</v>
      </c>
      <c r="U266" s="140" t="str">
        <f t="shared" si="33"/>
        <v>FALSCH</v>
      </c>
      <c r="V266" s="140" t="str">
        <f t="shared" si="34"/>
        <v>FALSCH</v>
      </c>
      <c r="W266" s="140" t="str">
        <f t="shared" si="35"/>
        <v>FALSCH</v>
      </c>
      <c r="X266" s="177" t="b">
        <f>IF(O266&lt;&gt;"",IF(VLOOKUP(O266,Wbw_List,3)="e",IF(AND(#REF!="Ja",#REF!="Ja"),"both",IF(#REF!="Ja","figures",IF(#REF!="Ja","free"))),VLOOKUP(VLOOKUP(O266,Wbw_List,3),Disziplinen,3)))</f>
        <v>0</v>
      </c>
      <c r="Y266" s="182"/>
      <c r="Z266" s="214"/>
      <c r="AA266" s="180"/>
      <c r="AB266" s="180"/>
      <c r="AC266" s="202"/>
    </row>
    <row r="267" spans="1:29" s="58" customFormat="1" ht="16.5" customHeight="1" x14ac:dyDescent="0.3">
      <c r="A267" s="138">
        <v>259</v>
      </c>
      <c r="B267" s="138"/>
      <c r="C267" s="138"/>
      <c r="D267" s="137"/>
      <c r="E267" s="59"/>
      <c r="F267" s="60"/>
      <c r="G267" s="229"/>
      <c r="H267" s="232"/>
      <c r="I267" s="114"/>
      <c r="J267" s="62"/>
      <c r="K267" s="61"/>
      <c r="L267" s="286"/>
      <c r="M267" s="289"/>
      <c r="N267" s="283"/>
      <c r="O267" s="234"/>
      <c r="P267" s="128"/>
      <c r="Q267" s="135" t="str">
        <f t="shared" si="29"/>
        <v/>
      </c>
      <c r="R267" s="135" t="str">
        <f t="shared" si="30"/>
        <v/>
      </c>
      <c r="S267" s="123" t="str">
        <f t="shared" si="31"/>
        <v/>
      </c>
      <c r="T267" s="139" t="b">
        <f t="shared" si="32"/>
        <v>0</v>
      </c>
      <c r="U267" s="140" t="str">
        <f t="shared" si="33"/>
        <v>FALSCH</v>
      </c>
      <c r="V267" s="140" t="str">
        <f t="shared" si="34"/>
        <v>FALSCH</v>
      </c>
      <c r="W267" s="140" t="str">
        <f t="shared" si="35"/>
        <v>FALSCH</v>
      </c>
      <c r="X267" s="177" t="b">
        <f>IF(O267&lt;&gt;"",IF(VLOOKUP(O267,Wbw_List,3)="e",IF(AND(#REF!="Ja",#REF!="Ja"),"both",IF(#REF!="Ja","figures",IF(#REF!="Ja","free"))),VLOOKUP(VLOOKUP(O267,Wbw_List,3),Disziplinen,3)))</f>
        <v>0</v>
      </c>
      <c r="Y267" s="182"/>
      <c r="Z267" s="214"/>
      <c r="AA267" s="180"/>
      <c r="AB267" s="180"/>
      <c r="AC267" s="202"/>
    </row>
    <row r="268" spans="1:29" s="58" customFormat="1" ht="16.5" customHeight="1" x14ac:dyDescent="0.3">
      <c r="A268" s="138">
        <v>260</v>
      </c>
      <c r="B268" s="138"/>
      <c r="C268" s="138"/>
      <c r="D268" s="137"/>
      <c r="E268" s="59"/>
      <c r="F268" s="60"/>
      <c r="G268" s="229"/>
      <c r="H268" s="232"/>
      <c r="I268" s="114"/>
      <c r="J268" s="62"/>
      <c r="K268" s="61"/>
      <c r="L268" s="286"/>
      <c r="M268" s="289"/>
      <c r="N268" s="283"/>
      <c r="O268" s="234"/>
      <c r="P268" s="128"/>
      <c r="Q268" s="135" t="str">
        <f t="shared" si="29"/>
        <v/>
      </c>
      <c r="R268" s="135" t="str">
        <f t="shared" si="30"/>
        <v/>
      </c>
      <c r="S268" s="123" t="str">
        <f t="shared" si="31"/>
        <v/>
      </c>
      <c r="T268" s="139" t="b">
        <f t="shared" si="32"/>
        <v>0</v>
      </c>
      <c r="U268" s="140" t="str">
        <f t="shared" si="33"/>
        <v>FALSCH</v>
      </c>
      <c r="V268" s="140" t="str">
        <f t="shared" si="34"/>
        <v>FALSCH</v>
      </c>
      <c r="W268" s="140" t="str">
        <f t="shared" si="35"/>
        <v>FALSCH</v>
      </c>
      <c r="X268" s="177" t="b">
        <f>IF(O268&lt;&gt;"",IF(VLOOKUP(O268,Wbw_List,3)="e",IF(AND(#REF!="Ja",#REF!="Ja"),"both",IF(#REF!="Ja","figures",IF(#REF!="Ja","free"))),VLOOKUP(VLOOKUP(O268,Wbw_List,3),Disziplinen,3)))</f>
        <v>0</v>
      </c>
      <c r="Y268" s="182"/>
      <c r="Z268" s="214"/>
      <c r="AA268" s="180"/>
      <c r="AB268" s="180"/>
      <c r="AC268" s="202"/>
    </row>
    <row r="269" spans="1:29" s="58" customFormat="1" ht="16.5" customHeight="1" x14ac:dyDescent="0.3">
      <c r="A269" s="138">
        <v>261</v>
      </c>
      <c r="B269" s="138"/>
      <c r="C269" s="138"/>
      <c r="D269" s="137"/>
      <c r="E269" s="59"/>
      <c r="F269" s="60"/>
      <c r="G269" s="229"/>
      <c r="H269" s="232"/>
      <c r="I269" s="114"/>
      <c r="J269" s="62"/>
      <c r="K269" s="61"/>
      <c r="L269" s="286"/>
      <c r="M269" s="289"/>
      <c r="N269" s="283"/>
      <c r="O269" s="234"/>
      <c r="P269" s="128"/>
      <c r="Q269" s="135" t="str">
        <f t="shared" si="29"/>
        <v/>
      </c>
      <c r="R269" s="135" t="str">
        <f t="shared" si="30"/>
        <v/>
      </c>
      <c r="S269" s="123" t="str">
        <f t="shared" si="31"/>
        <v/>
      </c>
      <c r="T269" s="139" t="b">
        <f t="shared" si="32"/>
        <v>0</v>
      </c>
      <c r="U269" s="140" t="str">
        <f t="shared" si="33"/>
        <v>FALSCH</v>
      </c>
      <c r="V269" s="140" t="str">
        <f t="shared" si="34"/>
        <v>FALSCH</v>
      </c>
      <c r="W269" s="140" t="str">
        <f t="shared" si="35"/>
        <v>FALSCH</v>
      </c>
      <c r="X269" s="177" t="b">
        <f>IF(O269&lt;&gt;"",IF(VLOOKUP(O269,Wbw_List,3)="e",IF(AND(#REF!="Ja",#REF!="Ja"),"both",IF(#REF!="Ja","figures",IF(#REF!="Ja","free"))),VLOOKUP(VLOOKUP(O269,Wbw_List,3),Disziplinen,3)))</f>
        <v>0</v>
      </c>
      <c r="Y269" s="182"/>
      <c r="Z269" s="214"/>
      <c r="AA269" s="180"/>
      <c r="AB269" s="180"/>
      <c r="AC269" s="202"/>
    </row>
    <row r="270" spans="1:29" s="58" customFormat="1" ht="16.5" customHeight="1" x14ac:dyDescent="0.3">
      <c r="A270" s="138">
        <v>262</v>
      </c>
      <c r="B270" s="138"/>
      <c r="C270" s="138"/>
      <c r="D270" s="137"/>
      <c r="E270" s="59"/>
      <c r="F270" s="60"/>
      <c r="G270" s="229"/>
      <c r="H270" s="232"/>
      <c r="I270" s="114"/>
      <c r="J270" s="62"/>
      <c r="K270" s="61"/>
      <c r="L270" s="286"/>
      <c r="M270" s="289"/>
      <c r="N270" s="283"/>
      <c r="O270" s="234"/>
      <c r="P270" s="128"/>
      <c r="Q270" s="135" t="str">
        <f t="shared" si="29"/>
        <v/>
      </c>
      <c r="R270" s="135" t="str">
        <f t="shared" si="30"/>
        <v/>
      </c>
      <c r="S270" s="123" t="str">
        <f t="shared" si="31"/>
        <v/>
      </c>
      <c r="T270" s="139" t="b">
        <f t="shared" si="32"/>
        <v>0</v>
      </c>
      <c r="U270" s="140" t="str">
        <f t="shared" si="33"/>
        <v>FALSCH</v>
      </c>
      <c r="V270" s="140" t="str">
        <f t="shared" si="34"/>
        <v>FALSCH</v>
      </c>
      <c r="W270" s="140" t="str">
        <f t="shared" si="35"/>
        <v>FALSCH</v>
      </c>
      <c r="X270" s="177" t="b">
        <f>IF(O270&lt;&gt;"",IF(VLOOKUP(O270,Wbw_List,3)="e",IF(AND(#REF!="Ja",#REF!="Ja"),"both",IF(#REF!="Ja","figures",IF(#REF!="Ja","free"))),VLOOKUP(VLOOKUP(O270,Wbw_List,3),Disziplinen,3)))</f>
        <v>0</v>
      </c>
      <c r="Y270" s="182"/>
      <c r="Z270" s="214"/>
      <c r="AA270" s="180"/>
      <c r="AB270" s="180"/>
      <c r="AC270" s="202"/>
    </row>
    <row r="271" spans="1:29" s="58" customFormat="1" ht="16.5" customHeight="1" x14ac:dyDescent="0.3">
      <c r="A271" s="138">
        <v>263</v>
      </c>
      <c r="B271" s="138"/>
      <c r="C271" s="138"/>
      <c r="D271" s="137"/>
      <c r="E271" s="59"/>
      <c r="F271" s="60"/>
      <c r="G271" s="229"/>
      <c r="H271" s="232"/>
      <c r="I271" s="114"/>
      <c r="J271" s="62"/>
      <c r="K271" s="61"/>
      <c r="L271" s="286"/>
      <c r="M271" s="289"/>
      <c r="N271" s="283"/>
      <c r="O271" s="234"/>
      <c r="P271" s="128"/>
      <c r="Q271" s="135" t="str">
        <f t="shared" si="29"/>
        <v/>
      </c>
      <c r="R271" s="135" t="str">
        <f t="shared" si="30"/>
        <v/>
      </c>
      <c r="S271" s="123" t="str">
        <f t="shared" si="31"/>
        <v/>
      </c>
      <c r="T271" s="139" t="b">
        <f t="shared" si="32"/>
        <v>0</v>
      </c>
      <c r="U271" s="140" t="str">
        <f t="shared" si="33"/>
        <v>FALSCH</v>
      </c>
      <c r="V271" s="140" t="str">
        <f t="shared" si="34"/>
        <v>FALSCH</v>
      </c>
      <c r="W271" s="140" t="str">
        <f t="shared" si="35"/>
        <v>FALSCH</v>
      </c>
      <c r="X271" s="177" t="b">
        <f>IF(O271&lt;&gt;"",IF(VLOOKUP(O271,Wbw_List,3)="e",IF(AND(#REF!="Ja",#REF!="Ja"),"both",IF(#REF!="Ja","figures",IF(#REF!="Ja","free"))),VLOOKUP(VLOOKUP(O271,Wbw_List,3),Disziplinen,3)))</f>
        <v>0</v>
      </c>
      <c r="Y271" s="182"/>
      <c r="Z271" s="214"/>
      <c r="AA271" s="180"/>
      <c r="AB271" s="180"/>
      <c r="AC271" s="202"/>
    </row>
    <row r="272" spans="1:29" s="58" customFormat="1" ht="16.5" customHeight="1" x14ac:dyDescent="0.3">
      <c r="A272" s="138">
        <v>264</v>
      </c>
      <c r="B272" s="138"/>
      <c r="C272" s="138"/>
      <c r="D272" s="137"/>
      <c r="E272" s="59"/>
      <c r="F272" s="60"/>
      <c r="G272" s="229"/>
      <c r="H272" s="232"/>
      <c r="I272" s="114"/>
      <c r="J272" s="62"/>
      <c r="K272" s="61"/>
      <c r="L272" s="286"/>
      <c r="M272" s="289"/>
      <c r="N272" s="283"/>
      <c r="O272" s="234"/>
      <c r="P272" s="128"/>
      <c r="Q272" s="135" t="str">
        <f t="shared" si="29"/>
        <v/>
      </c>
      <c r="R272" s="135" t="str">
        <f t="shared" si="30"/>
        <v/>
      </c>
      <c r="S272" s="123" t="str">
        <f t="shared" si="31"/>
        <v/>
      </c>
      <c r="T272" s="139" t="b">
        <f t="shared" si="32"/>
        <v>0</v>
      </c>
      <c r="U272" s="140" t="str">
        <f t="shared" si="33"/>
        <v>FALSCH</v>
      </c>
      <c r="V272" s="140" t="str">
        <f t="shared" si="34"/>
        <v>FALSCH</v>
      </c>
      <c r="W272" s="140" t="str">
        <f t="shared" si="35"/>
        <v>FALSCH</v>
      </c>
      <c r="X272" s="177" t="b">
        <f>IF(O272&lt;&gt;"",IF(VLOOKUP(O272,Wbw_List,3)="e",IF(AND(#REF!="Ja",#REF!="Ja"),"both",IF(#REF!="Ja","figures",IF(#REF!="Ja","free"))),VLOOKUP(VLOOKUP(O272,Wbw_List,3),Disziplinen,3)))</f>
        <v>0</v>
      </c>
      <c r="Y272" s="182"/>
      <c r="Z272" s="214"/>
      <c r="AA272" s="180"/>
      <c r="AB272" s="180"/>
      <c r="AC272" s="202"/>
    </row>
    <row r="273" spans="1:29" s="58" customFormat="1" ht="16.5" customHeight="1" x14ac:dyDescent="0.3">
      <c r="A273" s="138">
        <v>265</v>
      </c>
      <c r="B273" s="138"/>
      <c r="C273" s="138"/>
      <c r="D273" s="137"/>
      <c r="E273" s="59"/>
      <c r="F273" s="60"/>
      <c r="G273" s="229"/>
      <c r="H273" s="232"/>
      <c r="I273" s="114"/>
      <c r="J273" s="62"/>
      <c r="K273" s="61"/>
      <c r="L273" s="286"/>
      <c r="M273" s="289"/>
      <c r="N273" s="283"/>
      <c r="O273" s="234"/>
      <c r="P273" s="128"/>
      <c r="Q273" s="135" t="str">
        <f t="shared" si="29"/>
        <v/>
      </c>
      <c r="R273" s="135" t="str">
        <f t="shared" si="30"/>
        <v/>
      </c>
      <c r="S273" s="123" t="str">
        <f t="shared" si="31"/>
        <v/>
      </c>
      <c r="T273" s="139" t="b">
        <f t="shared" si="32"/>
        <v>0</v>
      </c>
      <c r="U273" s="140" t="str">
        <f t="shared" si="33"/>
        <v>FALSCH</v>
      </c>
      <c r="V273" s="140" t="str">
        <f t="shared" si="34"/>
        <v>FALSCH</v>
      </c>
      <c r="W273" s="140" t="str">
        <f t="shared" si="35"/>
        <v>FALSCH</v>
      </c>
      <c r="X273" s="177" t="b">
        <f>IF(O273&lt;&gt;"",IF(VLOOKUP(O273,Wbw_List,3)="e",IF(AND(#REF!="Ja",#REF!="Ja"),"both",IF(#REF!="Ja","figures",IF(#REF!="Ja","free"))),VLOOKUP(VLOOKUP(O273,Wbw_List,3),Disziplinen,3)))</f>
        <v>0</v>
      </c>
      <c r="Y273" s="182"/>
      <c r="Z273" s="214"/>
      <c r="AA273" s="180"/>
      <c r="AB273" s="180"/>
      <c r="AC273" s="202"/>
    </row>
    <row r="274" spans="1:29" s="58" customFormat="1" ht="16.5" customHeight="1" x14ac:dyDescent="0.3">
      <c r="A274" s="138">
        <v>266</v>
      </c>
      <c r="B274" s="138"/>
      <c r="C274" s="138"/>
      <c r="D274" s="137"/>
      <c r="E274" s="59"/>
      <c r="F274" s="60"/>
      <c r="G274" s="229"/>
      <c r="H274" s="232"/>
      <c r="I274" s="114"/>
      <c r="J274" s="62"/>
      <c r="K274" s="61"/>
      <c r="L274" s="286"/>
      <c r="M274" s="289"/>
      <c r="N274" s="283"/>
      <c r="O274" s="234"/>
      <c r="P274" s="128"/>
      <c r="Q274" s="135" t="str">
        <f t="shared" si="29"/>
        <v/>
      </c>
      <c r="R274" s="135" t="str">
        <f t="shared" si="30"/>
        <v/>
      </c>
      <c r="S274" s="123" t="str">
        <f t="shared" si="31"/>
        <v/>
      </c>
      <c r="T274" s="139" t="b">
        <f t="shared" si="32"/>
        <v>0</v>
      </c>
      <c r="U274" s="140" t="str">
        <f t="shared" si="33"/>
        <v>FALSCH</v>
      </c>
      <c r="V274" s="140" t="str">
        <f t="shared" si="34"/>
        <v>FALSCH</v>
      </c>
      <c r="W274" s="140" t="str">
        <f t="shared" si="35"/>
        <v>FALSCH</v>
      </c>
      <c r="X274" s="177" t="b">
        <f>IF(O274&lt;&gt;"",IF(VLOOKUP(O274,Wbw_List,3)="e",IF(AND(#REF!="Ja",#REF!="Ja"),"both",IF(#REF!="Ja","figures",IF(#REF!="Ja","free"))),VLOOKUP(VLOOKUP(O274,Wbw_List,3),Disziplinen,3)))</f>
        <v>0</v>
      </c>
      <c r="Y274" s="182"/>
      <c r="Z274" s="214"/>
      <c r="AA274" s="180"/>
      <c r="AB274" s="180"/>
      <c r="AC274" s="202"/>
    </row>
    <row r="275" spans="1:29" s="58" customFormat="1" ht="16.5" customHeight="1" x14ac:dyDescent="0.3">
      <c r="A275" s="138">
        <v>267</v>
      </c>
      <c r="B275" s="138"/>
      <c r="C275" s="138"/>
      <c r="D275" s="137"/>
      <c r="E275" s="59"/>
      <c r="F275" s="60"/>
      <c r="G275" s="229"/>
      <c r="H275" s="232"/>
      <c r="I275" s="114"/>
      <c r="J275" s="62"/>
      <c r="K275" s="61"/>
      <c r="L275" s="286"/>
      <c r="M275" s="289"/>
      <c r="N275" s="283"/>
      <c r="O275" s="234"/>
      <c r="P275" s="128"/>
      <c r="Q275" s="135" t="str">
        <f t="shared" si="29"/>
        <v/>
      </c>
      <c r="R275" s="135" t="str">
        <f t="shared" si="30"/>
        <v/>
      </c>
      <c r="S275" s="123" t="str">
        <f t="shared" si="31"/>
        <v/>
      </c>
      <c r="T275" s="139" t="b">
        <f t="shared" si="32"/>
        <v>0</v>
      </c>
      <c r="U275" s="140" t="str">
        <f t="shared" si="33"/>
        <v>FALSCH</v>
      </c>
      <c r="V275" s="140" t="str">
        <f t="shared" si="34"/>
        <v>FALSCH</v>
      </c>
      <c r="W275" s="140" t="str">
        <f t="shared" si="35"/>
        <v>FALSCH</v>
      </c>
      <c r="X275" s="177" t="b">
        <f>IF(O275&lt;&gt;"",IF(VLOOKUP(O275,Wbw_List,3)="e",IF(AND(#REF!="Ja",#REF!="Ja"),"both",IF(#REF!="Ja","figures",IF(#REF!="Ja","free"))),VLOOKUP(VLOOKUP(O275,Wbw_List,3),Disziplinen,3)))</f>
        <v>0</v>
      </c>
      <c r="Y275" s="182"/>
      <c r="Z275" s="214"/>
      <c r="AA275" s="180"/>
      <c r="AB275" s="180"/>
      <c r="AC275" s="202"/>
    </row>
    <row r="276" spans="1:29" s="58" customFormat="1" ht="16.5" customHeight="1" x14ac:dyDescent="0.3">
      <c r="A276" s="138">
        <v>268</v>
      </c>
      <c r="B276" s="138"/>
      <c r="C276" s="138"/>
      <c r="D276" s="137"/>
      <c r="E276" s="59"/>
      <c r="F276" s="60"/>
      <c r="G276" s="229"/>
      <c r="H276" s="232"/>
      <c r="I276" s="114"/>
      <c r="J276" s="62"/>
      <c r="K276" s="61"/>
      <c r="L276" s="286"/>
      <c r="M276" s="289"/>
      <c r="N276" s="283"/>
      <c r="O276" s="234"/>
      <c r="P276" s="128"/>
      <c r="Q276" s="135" t="str">
        <f t="shared" si="29"/>
        <v/>
      </c>
      <c r="R276" s="135" t="str">
        <f t="shared" si="30"/>
        <v/>
      </c>
      <c r="S276" s="123" t="str">
        <f t="shared" si="31"/>
        <v/>
      </c>
      <c r="T276" s="139" t="b">
        <f t="shared" si="32"/>
        <v>0</v>
      </c>
      <c r="U276" s="140" t="str">
        <f t="shared" si="33"/>
        <v>FALSCH</v>
      </c>
      <c r="V276" s="140" t="str">
        <f t="shared" si="34"/>
        <v>FALSCH</v>
      </c>
      <c r="W276" s="140" t="str">
        <f t="shared" si="35"/>
        <v>FALSCH</v>
      </c>
      <c r="X276" s="177" t="b">
        <f>IF(O276&lt;&gt;"",IF(VLOOKUP(O276,Wbw_List,3)="e",IF(AND(#REF!="Ja",#REF!="Ja"),"both",IF(#REF!="Ja","figures",IF(#REF!="Ja","free"))),VLOOKUP(VLOOKUP(O276,Wbw_List,3),Disziplinen,3)))</f>
        <v>0</v>
      </c>
      <c r="Y276" s="182"/>
      <c r="Z276" s="214"/>
      <c r="AA276" s="180"/>
      <c r="AB276" s="180"/>
      <c r="AC276" s="202"/>
    </row>
    <row r="277" spans="1:29" s="58" customFormat="1" ht="16.5" customHeight="1" x14ac:dyDescent="0.3">
      <c r="A277" s="138">
        <v>269</v>
      </c>
      <c r="B277" s="138"/>
      <c r="C277" s="138"/>
      <c r="D277" s="137"/>
      <c r="E277" s="59"/>
      <c r="F277" s="60"/>
      <c r="G277" s="229"/>
      <c r="H277" s="232"/>
      <c r="I277" s="114"/>
      <c r="J277" s="62"/>
      <c r="K277" s="61"/>
      <c r="L277" s="286"/>
      <c r="M277" s="289"/>
      <c r="N277" s="283"/>
      <c r="O277" s="234"/>
      <c r="P277" s="128"/>
      <c r="Q277" s="135" t="str">
        <f t="shared" si="29"/>
        <v/>
      </c>
      <c r="R277" s="135" t="str">
        <f t="shared" si="30"/>
        <v/>
      </c>
      <c r="S277" s="123" t="str">
        <f t="shared" si="31"/>
        <v/>
      </c>
      <c r="T277" s="139" t="b">
        <f t="shared" si="32"/>
        <v>0</v>
      </c>
      <c r="U277" s="140" t="str">
        <f t="shared" si="33"/>
        <v>FALSCH</v>
      </c>
      <c r="V277" s="140" t="str">
        <f t="shared" si="34"/>
        <v>FALSCH</v>
      </c>
      <c r="W277" s="140" t="str">
        <f t="shared" si="35"/>
        <v>FALSCH</v>
      </c>
      <c r="X277" s="177" t="b">
        <f>IF(O277&lt;&gt;"",IF(VLOOKUP(O277,Wbw_List,3)="e",IF(AND(#REF!="Ja",#REF!="Ja"),"both",IF(#REF!="Ja","figures",IF(#REF!="Ja","free"))),VLOOKUP(VLOOKUP(O277,Wbw_List,3),Disziplinen,3)))</f>
        <v>0</v>
      </c>
      <c r="Y277" s="182"/>
      <c r="Z277" s="214"/>
      <c r="AA277" s="180"/>
      <c r="AB277" s="180"/>
      <c r="AC277" s="202"/>
    </row>
    <row r="278" spans="1:29" s="58" customFormat="1" ht="16.5" customHeight="1" x14ac:dyDescent="0.3">
      <c r="A278" s="138">
        <v>270</v>
      </c>
      <c r="B278" s="138"/>
      <c r="C278" s="138"/>
      <c r="D278" s="137"/>
      <c r="E278" s="59"/>
      <c r="F278" s="60"/>
      <c r="G278" s="229"/>
      <c r="H278" s="232"/>
      <c r="I278" s="114"/>
      <c r="J278" s="62"/>
      <c r="K278" s="61"/>
      <c r="L278" s="286"/>
      <c r="M278" s="289"/>
      <c r="N278" s="283"/>
      <c r="O278" s="234"/>
      <c r="P278" s="128"/>
      <c r="Q278" s="135" t="str">
        <f t="shared" si="29"/>
        <v/>
      </c>
      <c r="R278" s="135" t="str">
        <f t="shared" si="30"/>
        <v/>
      </c>
      <c r="S278" s="123" t="str">
        <f t="shared" si="31"/>
        <v/>
      </c>
      <c r="T278" s="139" t="b">
        <f t="shared" si="32"/>
        <v>0</v>
      </c>
      <c r="U278" s="140" t="str">
        <f t="shared" si="33"/>
        <v>FALSCH</v>
      </c>
      <c r="V278" s="140" t="str">
        <f t="shared" si="34"/>
        <v>FALSCH</v>
      </c>
      <c r="W278" s="140" t="str">
        <f t="shared" si="35"/>
        <v>FALSCH</v>
      </c>
      <c r="X278" s="177" t="b">
        <f>IF(O278&lt;&gt;"",IF(VLOOKUP(O278,Wbw_List,3)="e",IF(AND(#REF!="Ja",#REF!="Ja"),"both",IF(#REF!="Ja","figures",IF(#REF!="Ja","free"))),VLOOKUP(VLOOKUP(O278,Wbw_List,3),Disziplinen,3)))</f>
        <v>0</v>
      </c>
      <c r="Y278" s="182"/>
      <c r="Z278" s="214"/>
      <c r="AA278" s="180"/>
      <c r="AB278" s="180"/>
      <c r="AC278" s="202"/>
    </row>
    <row r="279" spans="1:29" s="58" customFormat="1" ht="16.5" customHeight="1" x14ac:dyDescent="0.3">
      <c r="A279" s="138">
        <v>271</v>
      </c>
      <c r="B279" s="138"/>
      <c r="C279" s="138"/>
      <c r="D279" s="137"/>
      <c r="E279" s="59"/>
      <c r="F279" s="60"/>
      <c r="G279" s="229"/>
      <c r="H279" s="232"/>
      <c r="I279" s="114"/>
      <c r="J279" s="62"/>
      <c r="K279" s="61"/>
      <c r="L279" s="286"/>
      <c r="M279" s="289"/>
      <c r="N279" s="283"/>
      <c r="O279" s="234"/>
      <c r="P279" s="128"/>
      <c r="Q279" s="135" t="str">
        <f t="shared" si="29"/>
        <v/>
      </c>
      <c r="R279" s="135" t="str">
        <f t="shared" si="30"/>
        <v/>
      </c>
      <c r="S279" s="123" t="str">
        <f t="shared" si="31"/>
        <v/>
      </c>
      <c r="T279" s="139" t="b">
        <f t="shared" si="32"/>
        <v>0</v>
      </c>
      <c r="U279" s="140" t="str">
        <f t="shared" si="33"/>
        <v>FALSCH</v>
      </c>
      <c r="V279" s="140" t="str">
        <f t="shared" si="34"/>
        <v>FALSCH</v>
      </c>
      <c r="W279" s="140" t="str">
        <f t="shared" si="35"/>
        <v>FALSCH</v>
      </c>
      <c r="X279" s="177" t="b">
        <f>IF(O279&lt;&gt;"",IF(VLOOKUP(O279,Wbw_List,3)="e",IF(AND(#REF!="Ja",#REF!="Ja"),"both",IF(#REF!="Ja","figures",IF(#REF!="Ja","free"))),VLOOKUP(VLOOKUP(O279,Wbw_List,3),Disziplinen,3)))</f>
        <v>0</v>
      </c>
      <c r="Y279" s="182"/>
      <c r="Z279" s="214"/>
      <c r="AA279" s="180"/>
      <c r="AB279" s="180"/>
      <c r="AC279" s="202"/>
    </row>
    <row r="280" spans="1:29" s="58" customFormat="1" ht="16.5" customHeight="1" x14ac:dyDescent="0.3">
      <c r="A280" s="138">
        <v>272</v>
      </c>
      <c r="B280" s="138"/>
      <c r="C280" s="138"/>
      <c r="D280" s="137"/>
      <c r="E280" s="59"/>
      <c r="F280" s="60"/>
      <c r="G280" s="229"/>
      <c r="H280" s="232"/>
      <c r="I280" s="114"/>
      <c r="J280" s="62"/>
      <c r="K280" s="61"/>
      <c r="L280" s="286"/>
      <c r="M280" s="289"/>
      <c r="N280" s="283"/>
      <c r="O280" s="234"/>
      <c r="P280" s="128"/>
      <c r="Q280" s="135" t="str">
        <f t="shared" si="29"/>
        <v/>
      </c>
      <c r="R280" s="135" t="str">
        <f t="shared" si="30"/>
        <v/>
      </c>
      <c r="S280" s="123" t="str">
        <f t="shared" si="31"/>
        <v/>
      </c>
      <c r="T280" s="139" t="b">
        <f t="shared" si="32"/>
        <v>0</v>
      </c>
      <c r="U280" s="140" t="str">
        <f t="shared" si="33"/>
        <v>FALSCH</v>
      </c>
      <c r="V280" s="140" t="str">
        <f t="shared" si="34"/>
        <v>FALSCH</v>
      </c>
      <c r="W280" s="140" t="str">
        <f t="shared" si="35"/>
        <v>FALSCH</v>
      </c>
      <c r="X280" s="177" t="b">
        <f>IF(O280&lt;&gt;"",IF(VLOOKUP(O280,Wbw_List,3)="e",IF(AND(#REF!="Ja",#REF!="Ja"),"both",IF(#REF!="Ja","figures",IF(#REF!="Ja","free"))),VLOOKUP(VLOOKUP(O280,Wbw_List,3),Disziplinen,3)))</f>
        <v>0</v>
      </c>
      <c r="Y280" s="182"/>
      <c r="Z280" s="214"/>
      <c r="AA280" s="180"/>
      <c r="AB280" s="180"/>
      <c r="AC280" s="202"/>
    </row>
    <row r="281" spans="1:29" s="58" customFormat="1" ht="16.5" customHeight="1" x14ac:dyDescent="0.3">
      <c r="A281" s="138">
        <v>273</v>
      </c>
      <c r="B281" s="138"/>
      <c r="C281" s="138"/>
      <c r="D281" s="137"/>
      <c r="E281" s="59"/>
      <c r="F281" s="60"/>
      <c r="G281" s="229"/>
      <c r="H281" s="232"/>
      <c r="I281" s="114"/>
      <c r="J281" s="62"/>
      <c r="K281" s="61"/>
      <c r="L281" s="286"/>
      <c r="M281" s="289"/>
      <c r="N281" s="283"/>
      <c r="O281" s="234"/>
      <c r="P281" s="128"/>
      <c r="Q281" s="135" t="str">
        <f t="shared" si="29"/>
        <v/>
      </c>
      <c r="R281" s="135" t="str">
        <f t="shared" si="30"/>
        <v/>
      </c>
      <c r="S281" s="123" t="str">
        <f t="shared" si="31"/>
        <v/>
      </c>
      <c r="T281" s="139" t="b">
        <f t="shared" si="32"/>
        <v>0</v>
      </c>
      <c r="U281" s="140" t="str">
        <f t="shared" si="33"/>
        <v>FALSCH</v>
      </c>
      <c r="V281" s="140" t="str">
        <f t="shared" si="34"/>
        <v>FALSCH</v>
      </c>
      <c r="W281" s="140" t="str">
        <f t="shared" si="35"/>
        <v>FALSCH</v>
      </c>
      <c r="X281" s="177" t="b">
        <f>IF(O281&lt;&gt;"",IF(VLOOKUP(O281,Wbw_List,3)="e",IF(AND(#REF!="Ja",#REF!="Ja"),"both",IF(#REF!="Ja","figures",IF(#REF!="Ja","free"))),VLOOKUP(VLOOKUP(O281,Wbw_List,3),Disziplinen,3)))</f>
        <v>0</v>
      </c>
      <c r="Y281" s="182"/>
      <c r="Z281" s="214"/>
      <c r="AA281" s="180"/>
      <c r="AB281" s="180"/>
      <c r="AC281" s="202"/>
    </row>
    <row r="282" spans="1:29" s="58" customFormat="1" ht="16.5" customHeight="1" x14ac:dyDescent="0.3">
      <c r="A282" s="138">
        <v>274</v>
      </c>
      <c r="B282" s="138"/>
      <c r="C282" s="138"/>
      <c r="D282" s="137"/>
      <c r="E282" s="59"/>
      <c r="F282" s="60"/>
      <c r="G282" s="229"/>
      <c r="H282" s="232"/>
      <c r="I282" s="114"/>
      <c r="J282" s="62"/>
      <c r="K282" s="61"/>
      <c r="L282" s="286"/>
      <c r="M282" s="289"/>
      <c r="N282" s="283"/>
      <c r="O282" s="234"/>
      <c r="P282" s="128"/>
      <c r="Q282" s="135" t="str">
        <f t="shared" si="29"/>
        <v/>
      </c>
      <c r="R282" s="135" t="str">
        <f t="shared" si="30"/>
        <v/>
      </c>
      <c r="S282" s="123" t="str">
        <f t="shared" si="31"/>
        <v/>
      </c>
      <c r="T282" s="139" t="b">
        <f t="shared" si="32"/>
        <v>0</v>
      </c>
      <c r="U282" s="140" t="str">
        <f t="shared" si="33"/>
        <v>FALSCH</v>
      </c>
      <c r="V282" s="140" t="str">
        <f t="shared" si="34"/>
        <v>FALSCH</v>
      </c>
      <c r="W282" s="140" t="str">
        <f t="shared" si="35"/>
        <v>FALSCH</v>
      </c>
      <c r="X282" s="177" t="b">
        <f>IF(O282&lt;&gt;"",IF(VLOOKUP(O282,Wbw_List,3)="e",IF(AND(#REF!="Ja",#REF!="Ja"),"both",IF(#REF!="Ja","figures",IF(#REF!="Ja","free"))),VLOOKUP(VLOOKUP(O282,Wbw_List,3),Disziplinen,3)))</f>
        <v>0</v>
      </c>
      <c r="Y282" s="182"/>
      <c r="Z282" s="214"/>
      <c r="AA282" s="180"/>
      <c r="AB282" s="180"/>
      <c r="AC282" s="202"/>
    </row>
    <row r="283" spans="1:29" s="58" customFormat="1" ht="16.5" customHeight="1" x14ac:dyDescent="0.3">
      <c r="A283" s="138">
        <v>275</v>
      </c>
      <c r="B283" s="138"/>
      <c r="C283" s="138"/>
      <c r="D283" s="137"/>
      <c r="E283" s="59"/>
      <c r="F283" s="60"/>
      <c r="G283" s="229"/>
      <c r="H283" s="232"/>
      <c r="I283" s="114"/>
      <c r="J283" s="62"/>
      <c r="K283" s="61"/>
      <c r="L283" s="286"/>
      <c r="M283" s="289"/>
      <c r="N283" s="283"/>
      <c r="O283" s="234"/>
      <c r="P283" s="128"/>
      <c r="Q283" s="135" t="str">
        <f t="shared" si="29"/>
        <v/>
      </c>
      <c r="R283" s="135" t="str">
        <f t="shared" si="30"/>
        <v/>
      </c>
      <c r="S283" s="123" t="str">
        <f t="shared" si="31"/>
        <v/>
      </c>
      <c r="T283" s="139" t="b">
        <f t="shared" si="32"/>
        <v>0</v>
      </c>
      <c r="U283" s="140" t="str">
        <f t="shared" si="33"/>
        <v>FALSCH</v>
      </c>
      <c r="V283" s="140" t="str">
        <f t="shared" si="34"/>
        <v>FALSCH</v>
      </c>
      <c r="W283" s="140" t="str">
        <f t="shared" si="35"/>
        <v>FALSCH</v>
      </c>
      <c r="X283" s="177" t="b">
        <f>IF(O283&lt;&gt;"",IF(VLOOKUP(O283,Wbw_List,3)="e",IF(AND(#REF!="Ja",#REF!="Ja"),"both",IF(#REF!="Ja","figures",IF(#REF!="Ja","free"))),VLOOKUP(VLOOKUP(O283,Wbw_List,3),Disziplinen,3)))</f>
        <v>0</v>
      </c>
      <c r="Y283" s="182"/>
      <c r="Z283" s="214"/>
      <c r="AA283" s="180"/>
      <c r="AB283" s="180"/>
      <c r="AC283" s="202"/>
    </row>
    <row r="284" spans="1:29" s="58" customFormat="1" ht="16.5" customHeight="1" x14ac:dyDescent="0.3">
      <c r="A284" s="138">
        <v>276</v>
      </c>
      <c r="B284" s="138"/>
      <c r="C284" s="138"/>
      <c r="D284" s="137"/>
      <c r="E284" s="59"/>
      <c r="F284" s="60"/>
      <c r="G284" s="229"/>
      <c r="H284" s="232"/>
      <c r="I284" s="114"/>
      <c r="J284" s="62"/>
      <c r="K284" s="61"/>
      <c r="L284" s="286"/>
      <c r="M284" s="289"/>
      <c r="N284" s="283"/>
      <c r="O284" s="234"/>
      <c r="P284" s="128"/>
      <c r="Q284" s="135" t="str">
        <f t="shared" si="29"/>
        <v/>
      </c>
      <c r="R284" s="135" t="str">
        <f t="shared" si="30"/>
        <v/>
      </c>
      <c r="S284" s="123" t="str">
        <f t="shared" si="31"/>
        <v/>
      </c>
      <c r="T284" s="139" t="b">
        <f t="shared" si="32"/>
        <v>0</v>
      </c>
      <c r="U284" s="140" t="str">
        <f t="shared" si="33"/>
        <v>FALSCH</v>
      </c>
      <c r="V284" s="140" t="str">
        <f t="shared" si="34"/>
        <v>FALSCH</v>
      </c>
      <c r="W284" s="140" t="str">
        <f t="shared" si="35"/>
        <v>FALSCH</v>
      </c>
      <c r="X284" s="177" t="b">
        <f>IF(O284&lt;&gt;"",IF(VLOOKUP(O284,Wbw_List,3)="e",IF(AND(#REF!="Ja",#REF!="Ja"),"both",IF(#REF!="Ja","figures",IF(#REF!="Ja","free"))),VLOOKUP(VLOOKUP(O284,Wbw_List,3),Disziplinen,3)))</f>
        <v>0</v>
      </c>
      <c r="Y284" s="182"/>
      <c r="Z284" s="214"/>
      <c r="AA284" s="180"/>
      <c r="AB284" s="180"/>
      <c r="AC284" s="202"/>
    </row>
    <row r="285" spans="1:29" s="58" customFormat="1" ht="16.5" customHeight="1" x14ac:dyDescent="0.3">
      <c r="A285" s="138">
        <v>277</v>
      </c>
      <c r="B285" s="138"/>
      <c r="C285" s="138"/>
      <c r="D285" s="137"/>
      <c r="E285" s="59"/>
      <c r="F285" s="60"/>
      <c r="G285" s="229"/>
      <c r="H285" s="232"/>
      <c r="I285" s="114"/>
      <c r="J285" s="62"/>
      <c r="K285" s="61"/>
      <c r="L285" s="286"/>
      <c r="M285" s="289"/>
      <c r="N285" s="283"/>
      <c r="O285" s="234"/>
      <c r="P285" s="128"/>
      <c r="Q285" s="135" t="str">
        <f t="shared" si="29"/>
        <v/>
      </c>
      <c r="R285" s="135" t="str">
        <f t="shared" si="30"/>
        <v/>
      </c>
      <c r="S285" s="123" t="str">
        <f t="shared" si="31"/>
        <v/>
      </c>
      <c r="T285" s="139" t="b">
        <f t="shared" si="32"/>
        <v>0</v>
      </c>
      <c r="U285" s="140" t="str">
        <f t="shared" si="33"/>
        <v>FALSCH</v>
      </c>
      <c r="V285" s="140" t="str">
        <f t="shared" si="34"/>
        <v>FALSCH</v>
      </c>
      <c r="W285" s="140" t="str">
        <f t="shared" si="35"/>
        <v>FALSCH</v>
      </c>
      <c r="X285" s="177" t="b">
        <f>IF(O285&lt;&gt;"",IF(VLOOKUP(O285,Wbw_List,3)="e",IF(AND(#REF!="Ja",#REF!="Ja"),"both",IF(#REF!="Ja","figures",IF(#REF!="Ja","free"))),VLOOKUP(VLOOKUP(O285,Wbw_List,3),Disziplinen,3)))</f>
        <v>0</v>
      </c>
      <c r="Y285" s="182"/>
      <c r="Z285" s="214"/>
      <c r="AA285" s="180"/>
      <c r="AB285" s="180"/>
      <c r="AC285" s="202"/>
    </row>
    <row r="286" spans="1:29" s="58" customFormat="1" ht="16.5" customHeight="1" x14ac:dyDescent="0.3">
      <c r="A286" s="138">
        <v>278</v>
      </c>
      <c r="B286" s="138"/>
      <c r="C286" s="138"/>
      <c r="D286" s="137"/>
      <c r="E286" s="59"/>
      <c r="F286" s="60"/>
      <c r="G286" s="229"/>
      <c r="H286" s="232"/>
      <c r="I286" s="114"/>
      <c r="J286" s="62"/>
      <c r="K286" s="61"/>
      <c r="L286" s="286"/>
      <c r="M286" s="289"/>
      <c r="N286" s="283"/>
      <c r="O286" s="234"/>
      <c r="P286" s="128"/>
      <c r="Q286" s="135" t="str">
        <f t="shared" si="29"/>
        <v/>
      </c>
      <c r="R286" s="135" t="str">
        <f t="shared" si="30"/>
        <v/>
      </c>
      <c r="S286" s="123" t="str">
        <f t="shared" si="31"/>
        <v/>
      </c>
      <c r="T286" s="139" t="b">
        <f t="shared" si="32"/>
        <v>0</v>
      </c>
      <c r="U286" s="140" t="str">
        <f t="shared" si="33"/>
        <v>FALSCH</v>
      </c>
      <c r="V286" s="140" t="str">
        <f t="shared" si="34"/>
        <v>FALSCH</v>
      </c>
      <c r="W286" s="140" t="str">
        <f t="shared" si="35"/>
        <v>FALSCH</v>
      </c>
      <c r="X286" s="177" t="b">
        <f>IF(O286&lt;&gt;"",IF(VLOOKUP(O286,Wbw_List,3)="e",IF(AND(#REF!="Ja",#REF!="Ja"),"both",IF(#REF!="Ja","figures",IF(#REF!="Ja","free"))),VLOOKUP(VLOOKUP(O286,Wbw_List,3),Disziplinen,3)))</f>
        <v>0</v>
      </c>
      <c r="Y286" s="182"/>
      <c r="Z286" s="214"/>
      <c r="AA286" s="180"/>
      <c r="AB286" s="180"/>
      <c r="AC286" s="202"/>
    </row>
    <row r="287" spans="1:29" s="58" customFormat="1" ht="16.5" customHeight="1" x14ac:dyDescent="0.3">
      <c r="A287" s="138">
        <v>279</v>
      </c>
      <c r="B287" s="138"/>
      <c r="C287" s="138"/>
      <c r="D287" s="137"/>
      <c r="E287" s="59"/>
      <c r="F287" s="60"/>
      <c r="G287" s="229"/>
      <c r="H287" s="232"/>
      <c r="I287" s="114"/>
      <c r="J287" s="62"/>
      <c r="K287" s="61"/>
      <c r="L287" s="286"/>
      <c r="M287" s="289"/>
      <c r="N287" s="283"/>
      <c r="O287" s="234"/>
      <c r="P287" s="128"/>
      <c r="Q287" s="135" t="str">
        <f t="shared" si="29"/>
        <v/>
      </c>
      <c r="R287" s="135" t="str">
        <f t="shared" si="30"/>
        <v/>
      </c>
      <c r="S287" s="123" t="str">
        <f t="shared" si="31"/>
        <v/>
      </c>
      <c r="T287" s="139" t="b">
        <f t="shared" si="32"/>
        <v>0</v>
      </c>
      <c r="U287" s="140" t="str">
        <f t="shared" si="33"/>
        <v>FALSCH</v>
      </c>
      <c r="V287" s="140" t="str">
        <f t="shared" si="34"/>
        <v>FALSCH</v>
      </c>
      <c r="W287" s="140" t="str">
        <f t="shared" si="35"/>
        <v>FALSCH</v>
      </c>
      <c r="X287" s="177" t="b">
        <f>IF(O287&lt;&gt;"",IF(VLOOKUP(O287,Wbw_List,3)="e",IF(AND(#REF!="Ja",#REF!="Ja"),"both",IF(#REF!="Ja","figures",IF(#REF!="Ja","free"))),VLOOKUP(VLOOKUP(O287,Wbw_List,3),Disziplinen,3)))</f>
        <v>0</v>
      </c>
      <c r="Y287" s="182"/>
      <c r="Z287" s="214"/>
      <c r="AA287" s="180"/>
      <c r="AB287" s="180"/>
      <c r="AC287" s="202"/>
    </row>
    <row r="288" spans="1:29" s="58" customFormat="1" ht="16.5" customHeight="1" x14ac:dyDescent="0.3">
      <c r="A288" s="138">
        <v>280</v>
      </c>
      <c r="B288" s="138"/>
      <c r="C288" s="138"/>
      <c r="D288" s="137"/>
      <c r="E288" s="59"/>
      <c r="F288" s="60"/>
      <c r="G288" s="229"/>
      <c r="H288" s="232"/>
      <c r="I288" s="114"/>
      <c r="J288" s="62"/>
      <c r="K288" s="61"/>
      <c r="L288" s="286"/>
      <c r="M288" s="289"/>
      <c r="N288" s="283"/>
      <c r="O288" s="234"/>
      <c r="P288" s="128"/>
      <c r="Q288" s="135" t="str">
        <f t="shared" si="29"/>
        <v/>
      </c>
      <c r="R288" s="135" t="str">
        <f t="shared" si="30"/>
        <v/>
      </c>
      <c r="S288" s="123" t="str">
        <f t="shared" si="31"/>
        <v/>
      </c>
      <c r="T288" s="139" t="b">
        <f t="shared" si="32"/>
        <v>0</v>
      </c>
      <c r="U288" s="140" t="str">
        <f t="shared" si="33"/>
        <v>FALSCH</v>
      </c>
      <c r="V288" s="140" t="str">
        <f t="shared" si="34"/>
        <v>FALSCH</v>
      </c>
      <c r="W288" s="140" t="str">
        <f t="shared" si="35"/>
        <v>FALSCH</v>
      </c>
      <c r="X288" s="177" t="b">
        <f>IF(O288&lt;&gt;"",IF(VLOOKUP(O288,Wbw_List,3)="e",IF(AND(#REF!="Ja",#REF!="Ja"),"both",IF(#REF!="Ja","figures",IF(#REF!="Ja","free"))),VLOOKUP(VLOOKUP(O288,Wbw_List,3),Disziplinen,3)))</f>
        <v>0</v>
      </c>
      <c r="Y288" s="182"/>
      <c r="Z288" s="214"/>
      <c r="AA288" s="180"/>
      <c r="AB288" s="180"/>
      <c r="AC288" s="202"/>
    </row>
    <row r="289" spans="1:29" s="58" customFormat="1" ht="16.5" customHeight="1" x14ac:dyDescent="0.3">
      <c r="A289" s="138">
        <v>281</v>
      </c>
      <c r="B289" s="138"/>
      <c r="C289" s="138"/>
      <c r="D289" s="137"/>
      <c r="E289" s="59"/>
      <c r="F289" s="60"/>
      <c r="G289" s="229"/>
      <c r="H289" s="232"/>
      <c r="I289" s="114"/>
      <c r="J289" s="62"/>
      <c r="K289" s="61"/>
      <c r="L289" s="286"/>
      <c r="M289" s="289"/>
      <c r="N289" s="283"/>
      <c r="O289" s="234"/>
      <c r="P289" s="128"/>
      <c r="Q289" s="135" t="str">
        <f t="shared" si="29"/>
        <v/>
      </c>
      <c r="R289" s="135" t="str">
        <f t="shared" si="30"/>
        <v/>
      </c>
      <c r="S289" s="123" t="str">
        <f t="shared" si="31"/>
        <v/>
      </c>
      <c r="T289" s="139" t="b">
        <f t="shared" si="32"/>
        <v>0</v>
      </c>
      <c r="U289" s="140" t="str">
        <f t="shared" si="33"/>
        <v>FALSCH</v>
      </c>
      <c r="V289" s="140" t="str">
        <f t="shared" si="34"/>
        <v>FALSCH</v>
      </c>
      <c r="W289" s="140" t="str">
        <f t="shared" si="35"/>
        <v>FALSCH</v>
      </c>
      <c r="X289" s="177" t="b">
        <f>IF(O289&lt;&gt;"",IF(VLOOKUP(O289,Wbw_List,3)="e",IF(AND(#REF!="Ja",#REF!="Ja"),"both",IF(#REF!="Ja","figures",IF(#REF!="Ja","free"))),VLOOKUP(VLOOKUP(O289,Wbw_List,3),Disziplinen,3)))</f>
        <v>0</v>
      </c>
      <c r="Y289" s="182"/>
      <c r="Z289" s="214"/>
      <c r="AA289" s="180"/>
      <c r="AB289" s="180"/>
      <c r="AC289" s="202"/>
    </row>
    <row r="290" spans="1:29" s="58" customFormat="1" ht="16.5" customHeight="1" x14ac:dyDescent="0.3">
      <c r="A290" s="138">
        <v>282</v>
      </c>
      <c r="B290" s="138"/>
      <c r="C290" s="138"/>
      <c r="D290" s="137"/>
      <c r="E290" s="59"/>
      <c r="F290" s="60"/>
      <c r="G290" s="229"/>
      <c r="H290" s="232"/>
      <c r="I290" s="114"/>
      <c r="J290" s="62"/>
      <c r="K290" s="61"/>
      <c r="L290" s="286"/>
      <c r="M290" s="289"/>
      <c r="N290" s="283"/>
      <c r="O290" s="234"/>
      <c r="P290" s="128"/>
      <c r="Q290" s="135" t="str">
        <f t="shared" si="29"/>
        <v/>
      </c>
      <c r="R290" s="135" t="str">
        <f t="shared" si="30"/>
        <v/>
      </c>
      <c r="S290" s="123" t="str">
        <f t="shared" si="31"/>
        <v/>
      </c>
      <c r="T290" s="139" t="b">
        <f t="shared" si="32"/>
        <v>0</v>
      </c>
      <c r="U290" s="140" t="str">
        <f t="shared" si="33"/>
        <v>FALSCH</v>
      </c>
      <c r="V290" s="140" t="str">
        <f t="shared" si="34"/>
        <v>FALSCH</v>
      </c>
      <c r="W290" s="140" t="str">
        <f t="shared" si="35"/>
        <v>FALSCH</v>
      </c>
      <c r="X290" s="177" t="b">
        <f>IF(O290&lt;&gt;"",IF(VLOOKUP(O290,Wbw_List,3)="e",IF(AND(#REF!="Ja",#REF!="Ja"),"both",IF(#REF!="Ja","figures",IF(#REF!="Ja","free"))),VLOOKUP(VLOOKUP(O290,Wbw_List,3),Disziplinen,3)))</f>
        <v>0</v>
      </c>
      <c r="Y290" s="182"/>
      <c r="Z290" s="214"/>
      <c r="AA290" s="180"/>
      <c r="AB290" s="180"/>
      <c r="AC290" s="202"/>
    </row>
    <row r="291" spans="1:29" s="58" customFormat="1" ht="16.5" customHeight="1" x14ac:dyDescent="0.3">
      <c r="A291" s="138">
        <v>283</v>
      </c>
      <c r="B291" s="138"/>
      <c r="C291" s="138"/>
      <c r="D291" s="137"/>
      <c r="E291" s="59"/>
      <c r="F291" s="60"/>
      <c r="G291" s="229"/>
      <c r="H291" s="232"/>
      <c r="I291" s="114"/>
      <c r="J291" s="62"/>
      <c r="K291" s="61"/>
      <c r="L291" s="286"/>
      <c r="M291" s="289"/>
      <c r="N291" s="283"/>
      <c r="O291" s="234"/>
      <c r="P291" s="128"/>
      <c r="Q291" s="135" t="str">
        <f t="shared" si="29"/>
        <v/>
      </c>
      <c r="R291" s="135" t="str">
        <f t="shared" si="30"/>
        <v/>
      </c>
      <c r="S291" s="123" t="str">
        <f t="shared" si="31"/>
        <v/>
      </c>
      <c r="T291" s="139" t="b">
        <f t="shared" si="32"/>
        <v>0</v>
      </c>
      <c r="U291" s="140" t="str">
        <f t="shared" si="33"/>
        <v>FALSCH</v>
      </c>
      <c r="V291" s="140" t="str">
        <f t="shared" si="34"/>
        <v>FALSCH</v>
      </c>
      <c r="W291" s="140" t="str">
        <f t="shared" si="35"/>
        <v>FALSCH</v>
      </c>
      <c r="X291" s="177" t="b">
        <f>IF(O291&lt;&gt;"",IF(VLOOKUP(O291,Wbw_List,3)="e",IF(AND(#REF!="Ja",#REF!="Ja"),"both",IF(#REF!="Ja","figures",IF(#REF!="Ja","free"))),VLOOKUP(VLOOKUP(O291,Wbw_List,3),Disziplinen,3)))</f>
        <v>0</v>
      </c>
      <c r="Y291" s="182"/>
      <c r="Z291" s="214"/>
      <c r="AA291" s="180"/>
      <c r="AB291" s="180"/>
      <c r="AC291" s="202"/>
    </row>
    <row r="292" spans="1:29" s="58" customFormat="1" ht="16.5" customHeight="1" x14ac:dyDescent="0.3">
      <c r="A292" s="138">
        <v>284</v>
      </c>
      <c r="B292" s="138"/>
      <c r="C292" s="138"/>
      <c r="D292" s="137"/>
      <c r="E292" s="59"/>
      <c r="F292" s="60"/>
      <c r="G292" s="229"/>
      <c r="H292" s="232"/>
      <c r="I292" s="114"/>
      <c r="J292" s="62"/>
      <c r="K292" s="61"/>
      <c r="L292" s="286"/>
      <c r="M292" s="289"/>
      <c r="N292" s="283"/>
      <c r="O292" s="234"/>
      <c r="P292" s="128"/>
      <c r="Q292" s="135" t="str">
        <f t="shared" si="29"/>
        <v/>
      </c>
      <c r="R292" s="135" t="str">
        <f t="shared" si="30"/>
        <v/>
      </c>
      <c r="S292" s="123" t="str">
        <f t="shared" si="31"/>
        <v/>
      </c>
      <c r="T292" s="139" t="b">
        <f t="shared" si="32"/>
        <v>0</v>
      </c>
      <c r="U292" s="140" t="str">
        <f t="shared" si="33"/>
        <v>FALSCH</v>
      </c>
      <c r="V292" s="140" t="str">
        <f t="shared" si="34"/>
        <v>FALSCH</v>
      </c>
      <c r="W292" s="140" t="str">
        <f t="shared" si="35"/>
        <v>FALSCH</v>
      </c>
      <c r="X292" s="177" t="b">
        <f>IF(O292&lt;&gt;"",IF(VLOOKUP(O292,Wbw_List,3)="e",IF(AND(#REF!="Ja",#REF!="Ja"),"both",IF(#REF!="Ja","figures",IF(#REF!="Ja","free"))),VLOOKUP(VLOOKUP(O292,Wbw_List,3),Disziplinen,3)))</f>
        <v>0</v>
      </c>
      <c r="Y292" s="182"/>
      <c r="Z292" s="214"/>
      <c r="AA292" s="180"/>
      <c r="AB292" s="180"/>
      <c r="AC292" s="202"/>
    </row>
    <row r="293" spans="1:29" s="58" customFormat="1" ht="16.5" customHeight="1" x14ac:dyDescent="0.3">
      <c r="A293" s="138">
        <v>285</v>
      </c>
      <c r="B293" s="138"/>
      <c r="C293" s="138"/>
      <c r="D293" s="137"/>
      <c r="E293" s="59"/>
      <c r="F293" s="60"/>
      <c r="G293" s="229"/>
      <c r="H293" s="232"/>
      <c r="I293" s="114"/>
      <c r="J293" s="62"/>
      <c r="K293" s="61"/>
      <c r="L293" s="286"/>
      <c r="M293" s="289"/>
      <c r="N293" s="283"/>
      <c r="O293" s="234"/>
      <c r="P293" s="128"/>
      <c r="Q293" s="135" t="str">
        <f t="shared" si="29"/>
        <v/>
      </c>
      <c r="R293" s="135" t="str">
        <f t="shared" si="30"/>
        <v/>
      </c>
      <c r="S293" s="123" t="str">
        <f t="shared" si="31"/>
        <v/>
      </c>
      <c r="T293" s="139" t="b">
        <f t="shared" si="32"/>
        <v>0</v>
      </c>
      <c r="U293" s="140" t="str">
        <f t="shared" si="33"/>
        <v>FALSCH</v>
      </c>
      <c r="V293" s="140" t="str">
        <f t="shared" si="34"/>
        <v>FALSCH</v>
      </c>
      <c r="W293" s="140" t="str">
        <f t="shared" si="35"/>
        <v>FALSCH</v>
      </c>
      <c r="X293" s="177" t="b">
        <f>IF(O293&lt;&gt;"",IF(VLOOKUP(O293,Wbw_List,3)="e",IF(AND(#REF!="Ja",#REF!="Ja"),"both",IF(#REF!="Ja","figures",IF(#REF!="Ja","free"))),VLOOKUP(VLOOKUP(O293,Wbw_List,3),Disziplinen,3)))</f>
        <v>0</v>
      </c>
      <c r="Y293" s="182"/>
      <c r="Z293" s="214"/>
      <c r="AA293" s="180"/>
      <c r="AB293" s="180"/>
      <c r="AC293" s="202"/>
    </row>
    <row r="294" spans="1:29" s="58" customFormat="1" ht="16.5" customHeight="1" x14ac:dyDescent="0.3">
      <c r="A294" s="138">
        <v>286</v>
      </c>
      <c r="B294" s="138"/>
      <c r="C294" s="138"/>
      <c r="D294" s="137"/>
      <c r="E294" s="59"/>
      <c r="F294" s="60"/>
      <c r="G294" s="229"/>
      <c r="H294" s="232"/>
      <c r="I294" s="114"/>
      <c r="J294" s="62"/>
      <c r="K294" s="61"/>
      <c r="L294" s="286"/>
      <c r="M294" s="289"/>
      <c r="N294" s="283"/>
      <c r="O294" s="234"/>
      <c r="P294" s="128"/>
      <c r="Q294" s="135" t="str">
        <f t="shared" si="29"/>
        <v/>
      </c>
      <c r="R294" s="135" t="str">
        <f t="shared" si="30"/>
        <v/>
      </c>
      <c r="S294" s="123" t="str">
        <f t="shared" si="31"/>
        <v/>
      </c>
      <c r="T294" s="139" t="b">
        <f t="shared" si="32"/>
        <v>0</v>
      </c>
      <c r="U294" s="140" t="str">
        <f t="shared" si="33"/>
        <v>FALSCH</v>
      </c>
      <c r="V294" s="140" t="str">
        <f t="shared" si="34"/>
        <v>FALSCH</v>
      </c>
      <c r="W294" s="140" t="str">
        <f t="shared" si="35"/>
        <v>FALSCH</v>
      </c>
      <c r="X294" s="177" t="b">
        <f>IF(O294&lt;&gt;"",IF(VLOOKUP(O294,Wbw_List,3)="e",IF(AND(#REF!="Ja",#REF!="Ja"),"both",IF(#REF!="Ja","figures",IF(#REF!="Ja","free"))),VLOOKUP(VLOOKUP(O294,Wbw_List,3),Disziplinen,3)))</f>
        <v>0</v>
      </c>
      <c r="Y294" s="182"/>
      <c r="Z294" s="214"/>
      <c r="AA294" s="180"/>
      <c r="AB294" s="180"/>
      <c r="AC294" s="202"/>
    </row>
    <row r="295" spans="1:29" s="58" customFormat="1" ht="16.5" customHeight="1" x14ac:dyDescent="0.3">
      <c r="A295" s="138">
        <v>287</v>
      </c>
      <c r="B295" s="138"/>
      <c r="C295" s="138"/>
      <c r="D295" s="137"/>
      <c r="E295" s="59"/>
      <c r="F295" s="60"/>
      <c r="G295" s="229"/>
      <c r="H295" s="232"/>
      <c r="I295" s="114"/>
      <c r="J295" s="62"/>
      <c r="K295" s="61"/>
      <c r="L295" s="286"/>
      <c r="M295" s="289"/>
      <c r="N295" s="283"/>
      <c r="O295" s="234"/>
      <c r="P295" s="128"/>
      <c r="Q295" s="135" t="str">
        <f t="shared" si="29"/>
        <v/>
      </c>
      <c r="R295" s="135" t="str">
        <f t="shared" si="30"/>
        <v/>
      </c>
      <c r="S295" s="123" t="str">
        <f t="shared" si="31"/>
        <v/>
      </c>
      <c r="T295" s="139" t="b">
        <f t="shared" si="32"/>
        <v>0</v>
      </c>
      <c r="U295" s="140" t="str">
        <f t="shared" si="33"/>
        <v>FALSCH</v>
      </c>
      <c r="V295" s="140" t="str">
        <f t="shared" si="34"/>
        <v>FALSCH</v>
      </c>
      <c r="W295" s="140" t="str">
        <f t="shared" si="35"/>
        <v>FALSCH</v>
      </c>
      <c r="X295" s="177" t="b">
        <f>IF(O295&lt;&gt;"",IF(VLOOKUP(O295,Wbw_List,3)="e",IF(AND(#REF!="Ja",#REF!="Ja"),"both",IF(#REF!="Ja","figures",IF(#REF!="Ja","free"))),VLOOKUP(VLOOKUP(O295,Wbw_List,3),Disziplinen,3)))</f>
        <v>0</v>
      </c>
      <c r="Y295" s="182"/>
      <c r="Z295" s="214"/>
      <c r="AA295" s="180"/>
      <c r="AB295" s="180"/>
      <c r="AC295" s="202"/>
    </row>
    <row r="296" spans="1:29" s="58" customFormat="1" ht="16.5" customHeight="1" x14ac:dyDescent="0.3">
      <c r="A296" s="138">
        <v>288</v>
      </c>
      <c r="B296" s="138"/>
      <c r="C296" s="138"/>
      <c r="D296" s="137"/>
      <c r="E296" s="59"/>
      <c r="F296" s="60"/>
      <c r="G296" s="229"/>
      <c r="H296" s="232"/>
      <c r="I296" s="114"/>
      <c r="J296" s="62"/>
      <c r="K296" s="61"/>
      <c r="L296" s="286"/>
      <c r="M296" s="289"/>
      <c r="N296" s="283"/>
      <c r="O296" s="234"/>
      <c r="P296" s="128"/>
      <c r="Q296" s="135" t="str">
        <f t="shared" si="29"/>
        <v/>
      </c>
      <c r="R296" s="135" t="str">
        <f t="shared" si="30"/>
        <v/>
      </c>
      <c r="S296" s="123" t="str">
        <f t="shared" si="31"/>
        <v/>
      </c>
      <c r="T296" s="139" t="b">
        <f t="shared" si="32"/>
        <v>0</v>
      </c>
      <c r="U296" s="140" t="str">
        <f t="shared" si="33"/>
        <v>FALSCH</v>
      </c>
      <c r="V296" s="140" t="str">
        <f t="shared" si="34"/>
        <v>FALSCH</v>
      </c>
      <c r="W296" s="140" t="str">
        <f t="shared" si="35"/>
        <v>FALSCH</v>
      </c>
      <c r="X296" s="177" t="b">
        <f>IF(O296&lt;&gt;"",IF(VLOOKUP(O296,Wbw_List,3)="e",IF(AND(#REF!="Ja",#REF!="Ja"),"both",IF(#REF!="Ja","figures",IF(#REF!="Ja","free"))),VLOOKUP(VLOOKUP(O296,Wbw_List,3),Disziplinen,3)))</f>
        <v>0</v>
      </c>
      <c r="Y296" s="182"/>
      <c r="Z296" s="214"/>
      <c r="AA296" s="180"/>
      <c r="AB296" s="180"/>
      <c r="AC296" s="202"/>
    </row>
    <row r="297" spans="1:29" s="58" customFormat="1" ht="16.5" customHeight="1" x14ac:dyDescent="0.3">
      <c r="A297" s="138">
        <v>289</v>
      </c>
      <c r="B297" s="138"/>
      <c r="C297" s="138"/>
      <c r="D297" s="137"/>
      <c r="E297" s="59"/>
      <c r="F297" s="60"/>
      <c r="G297" s="229"/>
      <c r="H297" s="232"/>
      <c r="I297" s="114"/>
      <c r="J297" s="62"/>
      <c r="K297" s="61"/>
      <c r="L297" s="286"/>
      <c r="M297" s="289"/>
      <c r="N297" s="283"/>
      <c r="O297" s="234"/>
      <c r="P297" s="128"/>
      <c r="Q297" s="135" t="str">
        <f t="shared" si="29"/>
        <v/>
      </c>
      <c r="R297" s="135" t="str">
        <f t="shared" si="30"/>
        <v/>
      </c>
      <c r="S297" s="123" t="str">
        <f t="shared" si="31"/>
        <v/>
      </c>
      <c r="T297" s="139" t="b">
        <f t="shared" si="32"/>
        <v>0</v>
      </c>
      <c r="U297" s="140" t="str">
        <f t="shared" si="33"/>
        <v>FALSCH</v>
      </c>
      <c r="V297" s="140" t="str">
        <f t="shared" si="34"/>
        <v>FALSCH</v>
      </c>
      <c r="W297" s="140" t="str">
        <f t="shared" si="35"/>
        <v>FALSCH</v>
      </c>
      <c r="X297" s="177" t="b">
        <f>IF(O297&lt;&gt;"",IF(VLOOKUP(O297,Wbw_List,3)="e",IF(AND(#REF!="Ja",#REF!="Ja"),"both",IF(#REF!="Ja","figures",IF(#REF!="Ja","free"))),VLOOKUP(VLOOKUP(O297,Wbw_List,3),Disziplinen,3)))</f>
        <v>0</v>
      </c>
      <c r="Y297" s="182"/>
      <c r="Z297" s="214"/>
      <c r="AA297" s="180"/>
      <c r="AB297" s="180"/>
      <c r="AC297" s="202"/>
    </row>
    <row r="298" spans="1:29" s="58" customFormat="1" ht="16.5" customHeight="1" x14ac:dyDescent="0.3">
      <c r="A298" s="138">
        <v>290</v>
      </c>
      <c r="B298" s="138"/>
      <c r="C298" s="138"/>
      <c r="D298" s="137"/>
      <c r="E298" s="59"/>
      <c r="F298" s="60"/>
      <c r="G298" s="229"/>
      <c r="H298" s="232"/>
      <c r="I298" s="114"/>
      <c r="J298" s="62"/>
      <c r="K298" s="61"/>
      <c r="L298" s="286"/>
      <c r="M298" s="289"/>
      <c r="N298" s="283"/>
      <c r="O298" s="234"/>
      <c r="P298" s="128"/>
      <c r="Q298" s="135" t="str">
        <f t="shared" si="29"/>
        <v/>
      </c>
      <c r="R298" s="135" t="str">
        <f t="shared" si="30"/>
        <v/>
      </c>
      <c r="S298" s="123" t="str">
        <f t="shared" si="31"/>
        <v/>
      </c>
      <c r="T298" s="139" t="b">
        <f t="shared" si="32"/>
        <v>0</v>
      </c>
      <c r="U298" s="140" t="str">
        <f t="shared" si="33"/>
        <v>FALSCH</v>
      </c>
      <c r="V298" s="140" t="str">
        <f t="shared" si="34"/>
        <v>FALSCH</v>
      </c>
      <c r="W298" s="140" t="str">
        <f t="shared" si="35"/>
        <v>FALSCH</v>
      </c>
      <c r="X298" s="177" t="b">
        <f>IF(O298&lt;&gt;"",IF(VLOOKUP(O298,Wbw_List,3)="e",IF(AND(#REF!="Ja",#REF!="Ja"),"both",IF(#REF!="Ja","figures",IF(#REF!="Ja","free"))),VLOOKUP(VLOOKUP(O298,Wbw_List,3),Disziplinen,3)))</f>
        <v>0</v>
      </c>
      <c r="Y298" s="182"/>
      <c r="Z298" s="214"/>
      <c r="AA298" s="180"/>
      <c r="AB298" s="180"/>
      <c r="AC298" s="202"/>
    </row>
    <row r="299" spans="1:29" s="58" customFormat="1" ht="16.5" customHeight="1" x14ac:dyDescent="0.3">
      <c r="A299" s="138">
        <v>291</v>
      </c>
      <c r="B299" s="138"/>
      <c r="C299" s="138"/>
      <c r="D299" s="137"/>
      <c r="E299" s="59"/>
      <c r="F299" s="60"/>
      <c r="G299" s="229"/>
      <c r="H299" s="232"/>
      <c r="I299" s="114"/>
      <c r="J299" s="62"/>
      <c r="K299" s="61"/>
      <c r="L299" s="286"/>
      <c r="M299" s="289"/>
      <c r="N299" s="283"/>
      <c r="O299" s="234"/>
      <c r="P299" s="128"/>
      <c r="Q299" s="135" t="str">
        <f t="shared" si="29"/>
        <v/>
      </c>
      <c r="R299" s="135" t="str">
        <f t="shared" si="30"/>
        <v/>
      </c>
      <c r="S299" s="123" t="str">
        <f t="shared" si="31"/>
        <v/>
      </c>
      <c r="T299" s="139" t="b">
        <f t="shared" si="32"/>
        <v>0</v>
      </c>
      <c r="U299" s="140" t="str">
        <f t="shared" si="33"/>
        <v>FALSCH</v>
      </c>
      <c r="V299" s="140" t="str">
        <f t="shared" si="34"/>
        <v>FALSCH</v>
      </c>
      <c r="W299" s="140" t="str">
        <f t="shared" si="35"/>
        <v>FALSCH</v>
      </c>
      <c r="X299" s="177" t="b">
        <f>IF(O299&lt;&gt;"",IF(VLOOKUP(O299,Wbw_List,3)="e",IF(AND(#REF!="Ja",#REF!="Ja"),"both",IF(#REF!="Ja","figures",IF(#REF!="Ja","free"))),VLOOKUP(VLOOKUP(O299,Wbw_List,3),Disziplinen,3)))</f>
        <v>0</v>
      </c>
      <c r="Y299" s="182"/>
      <c r="Z299" s="214"/>
      <c r="AA299" s="180"/>
      <c r="AB299" s="180"/>
      <c r="AC299" s="202"/>
    </row>
    <row r="300" spans="1:29" s="58" customFormat="1" ht="16.5" customHeight="1" x14ac:dyDescent="0.3">
      <c r="A300" s="138">
        <v>292</v>
      </c>
      <c r="B300" s="138"/>
      <c r="C300" s="138"/>
      <c r="D300" s="137"/>
      <c r="E300" s="59"/>
      <c r="F300" s="60"/>
      <c r="G300" s="229"/>
      <c r="H300" s="232"/>
      <c r="I300" s="114"/>
      <c r="J300" s="62"/>
      <c r="K300" s="61"/>
      <c r="L300" s="286"/>
      <c r="M300" s="289"/>
      <c r="N300" s="283"/>
      <c r="O300" s="234"/>
      <c r="P300" s="128"/>
      <c r="Q300" s="135" t="str">
        <f t="shared" si="29"/>
        <v/>
      </c>
      <c r="R300" s="135" t="str">
        <f t="shared" si="30"/>
        <v/>
      </c>
      <c r="S300" s="123" t="str">
        <f t="shared" si="31"/>
        <v/>
      </c>
      <c r="T300" s="139" t="b">
        <f t="shared" si="32"/>
        <v>0</v>
      </c>
      <c r="U300" s="140" t="str">
        <f t="shared" si="33"/>
        <v>FALSCH</v>
      </c>
      <c r="V300" s="140" t="str">
        <f t="shared" si="34"/>
        <v>FALSCH</v>
      </c>
      <c r="W300" s="140" t="str">
        <f t="shared" si="35"/>
        <v>FALSCH</v>
      </c>
      <c r="X300" s="177" t="b">
        <f>IF(O300&lt;&gt;"",IF(VLOOKUP(O300,Wbw_List,3)="e",IF(AND(#REF!="Ja",#REF!="Ja"),"both",IF(#REF!="Ja","figures",IF(#REF!="Ja","free"))),VLOOKUP(VLOOKUP(O300,Wbw_List,3),Disziplinen,3)))</f>
        <v>0</v>
      </c>
      <c r="Y300" s="182"/>
      <c r="Z300" s="214"/>
      <c r="AA300" s="180"/>
      <c r="AB300" s="180"/>
      <c r="AC300" s="202"/>
    </row>
    <row r="301" spans="1:29" s="58" customFormat="1" ht="16.5" customHeight="1" x14ac:dyDescent="0.3">
      <c r="A301" s="138">
        <v>293</v>
      </c>
      <c r="B301" s="138"/>
      <c r="C301" s="138"/>
      <c r="D301" s="137"/>
      <c r="E301" s="59"/>
      <c r="F301" s="60"/>
      <c r="G301" s="229"/>
      <c r="H301" s="232"/>
      <c r="I301" s="114"/>
      <c r="J301" s="62"/>
      <c r="K301" s="61"/>
      <c r="L301" s="286"/>
      <c r="M301" s="289"/>
      <c r="N301" s="283"/>
      <c r="O301" s="234"/>
      <c r="P301" s="128"/>
      <c r="Q301" s="135" t="str">
        <f t="shared" si="29"/>
        <v/>
      </c>
      <c r="R301" s="135" t="str">
        <f t="shared" si="30"/>
        <v/>
      </c>
      <c r="S301" s="123" t="str">
        <f t="shared" si="31"/>
        <v/>
      </c>
      <c r="T301" s="139" t="b">
        <f t="shared" si="32"/>
        <v>0</v>
      </c>
      <c r="U301" s="140" t="str">
        <f t="shared" si="33"/>
        <v>FALSCH</v>
      </c>
      <c r="V301" s="140" t="str">
        <f t="shared" si="34"/>
        <v>FALSCH</v>
      </c>
      <c r="W301" s="140" t="str">
        <f t="shared" si="35"/>
        <v>FALSCH</v>
      </c>
      <c r="X301" s="177" t="b">
        <f>IF(O301&lt;&gt;"",IF(VLOOKUP(O301,Wbw_List,3)="e",IF(AND(#REF!="Ja",#REF!="Ja"),"both",IF(#REF!="Ja","figures",IF(#REF!="Ja","free"))),VLOOKUP(VLOOKUP(O301,Wbw_List,3),Disziplinen,3)))</f>
        <v>0</v>
      </c>
      <c r="Y301" s="182"/>
      <c r="Z301" s="214"/>
      <c r="AA301" s="180"/>
      <c r="AB301" s="180"/>
      <c r="AC301" s="202"/>
    </row>
    <row r="302" spans="1:29" s="58" customFormat="1" ht="16.5" customHeight="1" x14ac:dyDescent="0.3">
      <c r="A302" s="138">
        <v>294</v>
      </c>
      <c r="B302" s="138"/>
      <c r="C302" s="138"/>
      <c r="D302" s="137"/>
      <c r="E302" s="59"/>
      <c r="F302" s="60"/>
      <c r="G302" s="229"/>
      <c r="H302" s="232"/>
      <c r="I302" s="114"/>
      <c r="J302" s="62"/>
      <c r="K302" s="61"/>
      <c r="L302" s="286"/>
      <c r="M302" s="289"/>
      <c r="N302" s="283"/>
      <c r="O302" s="234"/>
      <c r="P302" s="128"/>
      <c r="Q302" s="135" t="str">
        <f t="shared" si="29"/>
        <v/>
      </c>
      <c r="R302" s="135" t="str">
        <f t="shared" si="30"/>
        <v/>
      </c>
      <c r="S302" s="123" t="str">
        <f t="shared" si="31"/>
        <v/>
      </c>
      <c r="T302" s="139" t="b">
        <f t="shared" si="32"/>
        <v>0</v>
      </c>
      <c r="U302" s="140" t="str">
        <f t="shared" si="33"/>
        <v>FALSCH</v>
      </c>
      <c r="V302" s="140" t="str">
        <f t="shared" si="34"/>
        <v>FALSCH</v>
      </c>
      <c r="W302" s="140" t="str">
        <f t="shared" si="35"/>
        <v>FALSCH</v>
      </c>
      <c r="X302" s="177" t="b">
        <f>IF(O302&lt;&gt;"",IF(VLOOKUP(O302,Wbw_List,3)="e",IF(AND(#REF!="Ja",#REF!="Ja"),"both",IF(#REF!="Ja","figures",IF(#REF!="Ja","free"))),VLOOKUP(VLOOKUP(O302,Wbw_List,3),Disziplinen,3)))</f>
        <v>0</v>
      </c>
      <c r="Y302" s="182"/>
      <c r="Z302" s="214"/>
      <c r="AA302" s="180"/>
      <c r="AB302" s="180"/>
      <c r="AC302" s="202"/>
    </row>
    <row r="303" spans="1:29" s="58" customFormat="1" ht="16.5" customHeight="1" x14ac:dyDescent="0.3">
      <c r="A303" s="138">
        <v>295</v>
      </c>
      <c r="B303" s="138"/>
      <c r="C303" s="138"/>
      <c r="D303" s="137"/>
      <c r="E303" s="59"/>
      <c r="F303" s="60"/>
      <c r="G303" s="229"/>
      <c r="H303" s="232"/>
      <c r="I303" s="114"/>
      <c r="J303" s="62"/>
      <c r="K303" s="61"/>
      <c r="L303" s="286"/>
      <c r="M303" s="289"/>
      <c r="N303" s="283"/>
      <c r="O303" s="234"/>
      <c r="P303" s="128"/>
      <c r="Q303" s="135" t="str">
        <f t="shared" si="29"/>
        <v/>
      </c>
      <c r="R303" s="135" t="str">
        <f t="shared" si="30"/>
        <v/>
      </c>
      <c r="S303" s="123" t="str">
        <f t="shared" si="31"/>
        <v/>
      </c>
      <c r="T303" s="139" t="b">
        <f t="shared" si="32"/>
        <v>0</v>
      </c>
      <c r="U303" s="140" t="str">
        <f t="shared" si="33"/>
        <v>FALSCH</v>
      </c>
      <c r="V303" s="140" t="str">
        <f t="shared" si="34"/>
        <v>FALSCH</v>
      </c>
      <c r="W303" s="140" t="str">
        <f t="shared" si="35"/>
        <v>FALSCH</v>
      </c>
      <c r="X303" s="177" t="b">
        <f>IF(O303&lt;&gt;"",IF(VLOOKUP(O303,Wbw_List,3)="e",IF(AND(#REF!="Ja",#REF!="Ja"),"both",IF(#REF!="Ja","figures",IF(#REF!="Ja","free"))),VLOOKUP(VLOOKUP(O303,Wbw_List,3),Disziplinen,3)))</f>
        <v>0</v>
      </c>
      <c r="Y303" s="182"/>
      <c r="Z303" s="214"/>
      <c r="AA303" s="180"/>
      <c r="AB303" s="180"/>
      <c r="AC303" s="202"/>
    </row>
    <row r="304" spans="1:29" s="58" customFormat="1" ht="16.5" customHeight="1" x14ac:dyDescent="0.3">
      <c r="A304" s="138">
        <v>296</v>
      </c>
      <c r="B304" s="138"/>
      <c r="C304" s="138"/>
      <c r="D304" s="137"/>
      <c r="E304" s="59"/>
      <c r="F304" s="60"/>
      <c r="G304" s="229"/>
      <c r="H304" s="232"/>
      <c r="I304" s="114"/>
      <c r="J304" s="62"/>
      <c r="K304" s="61"/>
      <c r="L304" s="286"/>
      <c r="M304" s="289"/>
      <c r="N304" s="283"/>
      <c r="O304" s="234"/>
      <c r="P304" s="128"/>
      <c r="Q304" s="135" t="str">
        <f t="shared" si="29"/>
        <v/>
      </c>
      <c r="R304" s="135" t="str">
        <f t="shared" si="30"/>
        <v/>
      </c>
      <c r="S304" s="123" t="str">
        <f t="shared" si="31"/>
        <v/>
      </c>
      <c r="T304" s="139" t="b">
        <f t="shared" si="32"/>
        <v>0</v>
      </c>
      <c r="U304" s="140" t="str">
        <f t="shared" si="33"/>
        <v>FALSCH</v>
      </c>
      <c r="V304" s="140" t="str">
        <f t="shared" si="34"/>
        <v>FALSCH</v>
      </c>
      <c r="W304" s="140" t="str">
        <f t="shared" si="35"/>
        <v>FALSCH</v>
      </c>
      <c r="X304" s="177" t="b">
        <f>IF(O304&lt;&gt;"",IF(VLOOKUP(O304,Wbw_List,3)="e",IF(AND(#REF!="Ja",#REF!="Ja"),"both",IF(#REF!="Ja","figures",IF(#REF!="Ja","free"))),VLOOKUP(VLOOKUP(O304,Wbw_List,3),Disziplinen,3)))</f>
        <v>0</v>
      </c>
      <c r="Y304" s="182"/>
      <c r="Z304" s="214"/>
      <c r="AA304" s="180"/>
      <c r="AB304" s="180"/>
      <c r="AC304" s="202"/>
    </row>
    <row r="305" spans="1:29" s="58" customFormat="1" ht="16.5" x14ac:dyDescent="0.3">
      <c r="A305" s="138">
        <v>297</v>
      </c>
      <c r="B305" s="138"/>
      <c r="C305" s="138"/>
      <c r="D305" s="137"/>
      <c r="E305" s="59"/>
      <c r="F305" s="60"/>
      <c r="G305" s="229"/>
      <c r="H305" s="232"/>
      <c r="I305" s="114"/>
      <c r="J305" s="62"/>
      <c r="K305" s="61"/>
      <c r="L305" s="286"/>
      <c r="M305" s="289"/>
      <c r="N305" s="283"/>
      <c r="O305" s="234"/>
      <c r="P305" s="128"/>
      <c r="Q305" s="135" t="str">
        <f t="shared" si="29"/>
        <v/>
      </c>
      <c r="R305" s="135" t="str">
        <f t="shared" si="30"/>
        <v/>
      </c>
      <c r="S305" s="123" t="str">
        <f t="shared" si="31"/>
        <v/>
      </c>
      <c r="T305" s="139" t="b">
        <f t="shared" si="32"/>
        <v>0</v>
      </c>
      <c r="U305" s="140" t="str">
        <f t="shared" si="33"/>
        <v>FALSCH</v>
      </c>
      <c r="V305" s="140" t="str">
        <f t="shared" si="34"/>
        <v>FALSCH</v>
      </c>
      <c r="W305" s="140" t="str">
        <f t="shared" si="35"/>
        <v>FALSCH</v>
      </c>
      <c r="X305" s="177" t="b">
        <f>IF(O305&lt;&gt;"",IF(VLOOKUP(O305,Wbw_List,3)="e",IF(AND(#REF!="Ja",#REF!="Ja"),"both",IF(#REF!="Ja","figures",IF(#REF!="Ja","free"))),VLOOKUP(VLOOKUP(O305,Wbw_List,3),Disziplinen,3)))</f>
        <v>0</v>
      </c>
      <c r="Y305" s="182"/>
      <c r="Z305" s="214"/>
      <c r="AA305" s="180"/>
      <c r="AB305" s="180"/>
      <c r="AC305" s="202"/>
    </row>
    <row r="306" spans="1:29" s="58" customFormat="1" ht="16.5" x14ac:dyDescent="0.3">
      <c r="A306" s="138">
        <v>298</v>
      </c>
      <c r="B306" s="138"/>
      <c r="C306" s="138"/>
      <c r="D306" s="137"/>
      <c r="E306" s="59"/>
      <c r="F306" s="60"/>
      <c r="G306" s="229"/>
      <c r="H306" s="232"/>
      <c r="I306" s="114"/>
      <c r="J306" s="62"/>
      <c r="K306" s="61"/>
      <c r="L306" s="286"/>
      <c r="M306" s="289"/>
      <c r="N306" s="283"/>
      <c r="O306" s="234"/>
      <c r="P306" s="128"/>
      <c r="Q306" s="135" t="str">
        <f t="shared" si="29"/>
        <v/>
      </c>
      <c r="R306" s="135" t="str">
        <f t="shared" si="30"/>
        <v/>
      </c>
      <c r="S306" s="123" t="str">
        <f t="shared" si="31"/>
        <v/>
      </c>
      <c r="T306" s="139" t="b">
        <f t="shared" si="32"/>
        <v>0</v>
      </c>
      <c r="U306" s="140" t="str">
        <f t="shared" si="33"/>
        <v>FALSCH</v>
      </c>
      <c r="V306" s="140" t="str">
        <f t="shared" si="34"/>
        <v>FALSCH</v>
      </c>
      <c r="W306" s="140" t="str">
        <f t="shared" si="35"/>
        <v>FALSCH</v>
      </c>
      <c r="X306" s="177" t="b">
        <f>IF(O306&lt;&gt;"",IF(VLOOKUP(O306,Wbw_List,3)="e",IF(AND(#REF!="Ja",#REF!="Ja"),"both",IF(#REF!="Ja","figures",IF(#REF!="Ja","free"))),VLOOKUP(VLOOKUP(O306,Wbw_List,3),Disziplinen,3)))</f>
        <v>0</v>
      </c>
      <c r="Y306" s="182"/>
      <c r="Z306" s="214"/>
      <c r="AA306" s="180"/>
      <c r="AB306" s="180"/>
      <c r="AC306" s="202"/>
    </row>
    <row r="307" spans="1:29" s="58" customFormat="1" ht="16.5" x14ac:dyDescent="0.3">
      <c r="A307" s="138">
        <v>299</v>
      </c>
      <c r="B307" s="138"/>
      <c r="C307" s="138"/>
      <c r="D307" s="137"/>
      <c r="E307" s="59"/>
      <c r="F307" s="60"/>
      <c r="G307" s="229"/>
      <c r="H307" s="232"/>
      <c r="I307" s="114"/>
      <c r="J307" s="62"/>
      <c r="K307" s="61"/>
      <c r="L307" s="286"/>
      <c r="M307" s="289"/>
      <c r="N307" s="283"/>
      <c r="O307" s="234"/>
      <c r="P307" s="128"/>
      <c r="Q307" s="135" t="str">
        <f t="shared" si="29"/>
        <v/>
      </c>
      <c r="R307" s="135" t="str">
        <f t="shared" si="30"/>
        <v/>
      </c>
      <c r="S307" s="123" t="str">
        <f t="shared" si="31"/>
        <v/>
      </c>
      <c r="T307" s="139" t="b">
        <f t="shared" si="32"/>
        <v>0</v>
      </c>
      <c r="U307" s="140" t="str">
        <f t="shared" si="33"/>
        <v>FALSCH</v>
      </c>
      <c r="V307" s="140" t="str">
        <f t="shared" si="34"/>
        <v>FALSCH</v>
      </c>
      <c r="W307" s="140" t="str">
        <f t="shared" si="35"/>
        <v>FALSCH</v>
      </c>
      <c r="X307" s="177" t="b">
        <f>IF(O307&lt;&gt;"",IF(VLOOKUP(O307,Wbw_List,3)="e",IF(AND(#REF!="Ja",#REF!="Ja"),"both",IF(#REF!="Ja","figures",IF(#REF!="Ja","free"))),VLOOKUP(VLOOKUP(O307,Wbw_List,3),Disziplinen,3)))</f>
        <v>0</v>
      </c>
      <c r="Y307" s="182"/>
      <c r="Z307" s="214"/>
      <c r="AA307" s="180"/>
      <c r="AB307" s="180"/>
      <c r="AC307" s="202"/>
    </row>
    <row r="308" spans="1:29" s="58" customFormat="1" ht="16.5" x14ac:dyDescent="0.3">
      <c r="A308" s="138">
        <v>300</v>
      </c>
      <c r="B308" s="138"/>
      <c r="C308" s="138"/>
      <c r="D308" s="137"/>
      <c r="E308" s="59"/>
      <c r="F308" s="60"/>
      <c r="G308" s="229"/>
      <c r="H308" s="232"/>
      <c r="I308" s="114"/>
      <c r="J308" s="62"/>
      <c r="K308" s="61"/>
      <c r="L308" s="286"/>
      <c r="M308" s="289"/>
      <c r="N308" s="283"/>
      <c r="O308" s="234"/>
      <c r="P308" s="128"/>
      <c r="Q308" s="135" t="str">
        <f t="shared" si="29"/>
        <v/>
      </c>
      <c r="R308" s="135" t="str">
        <f t="shared" si="30"/>
        <v/>
      </c>
      <c r="S308" s="123" t="str">
        <f t="shared" si="31"/>
        <v/>
      </c>
      <c r="T308" s="139" t="b">
        <f t="shared" si="32"/>
        <v>0</v>
      </c>
      <c r="U308" s="140" t="str">
        <f t="shared" si="33"/>
        <v>FALSCH</v>
      </c>
      <c r="V308" s="140" t="str">
        <f t="shared" si="34"/>
        <v>FALSCH</v>
      </c>
      <c r="W308" s="140" t="str">
        <f t="shared" si="35"/>
        <v>FALSCH</v>
      </c>
      <c r="X308" s="177" t="b">
        <f>IF(O308&lt;&gt;"",IF(VLOOKUP(O308,Wbw_List,3)="e",IF(AND(#REF!="Ja",#REF!="Ja"),"both",IF(#REF!="Ja","figures",IF(#REF!="Ja","free"))),VLOOKUP(VLOOKUP(O308,Wbw_List,3),Disziplinen,3)))</f>
        <v>0</v>
      </c>
      <c r="Y308" s="182"/>
      <c r="Z308" s="214"/>
      <c r="AA308" s="180"/>
      <c r="AB308" s="180"/>
      <c r="AC308" s="202"/>
    </row>
    <row r="309" spans="1:29" s="58" customFormat="1" ht="16.5" x14ac:dyDescent="0.3">
      <c r="A309" s="138">
        <v>301</v>
      </c>
      <c r="B309" s="138"/>
      <c r="C309" s="138"/>
      <c r="D309" s="137"/>
      <c r="E309" s="59"/>
      <c r="F309" s="60"/>
      <c r="G309" s="229"/>
      <c r="H309" s="232"/>
      <c r="I309" s="114"/>
      <c r="J309" s="62"/>
      <c r="K309" s="61"/>
      <c r="L309" s="286"/>
      <c r="M309" s="289"/>
      <c r="N309" s="283"/>
      <c r="O309" s="234"/>
      <c r="P309" s="128"/>
      <c r="Q309" s="135" t="str">
        <f t="shared" si="29"/>
        <v/>
      </c>
      <c r="R309" s="135" t="str">
        <f t="shared" si="30"/>
        <v/>
      </c>
      <c r="S309" s="123" t="str">
        <f t="shared" si="31"/>
        <v/>
      </c>
      <c r="T309" s="139" t="b">
        <f t="shared" si="32"/>
        <v>0</v>
      </c>
      <c r="U309" s="140" t="str">
        <f t="shared" si="33"/>
        <v>FALSCH</v>
      </c>
      <c r="V309" s="140" t="str">
        <f t="shared" si="34"/>
        <v>FALSCH</v>
      </c>
      <c r="W309" s="140" t="str">
        <f t="shared" si="35"/>
        <v>FALSCH</v>
      </c>
      <c r="X309" s="177" t="b">
        <f>IF(O309&lt;&gt;"",IF(VLOOKUP(O309,Wbw_List,3)="e",IF(AND(#REF!="Ja",#REF!="Ja"),"both",IF(#REF!="Ja","figures",IF(#REF!="Ja","free"))),VLOOKUP(VLOOKUP(O309,Wbw_List,3),Disziplinen,3)))</f>
        <v>0</v>
      </c>
      <c r="Y309" s="182"/>
      <c r="Z309" s="214"/>
      <c r="AA309" s="180"/>
      <c r="AB309" s="180"/>
      <c r="AC309" s="202"/>
    </row>
    <row r="310" spans="1:29" s="58" customFormat="1" ht="16.5" x14ac:dyDescent="0.3">
      <c r="A310" s="138">
        <v>302</v>
      </c>
      <c r="B310" s="138"/>
      <c r="C310" s="138"/>
      <c r="D310" s="137"/>
      <c r="E310" s="59"/>
      <c r="F310" s="60"/>
      <c r="G310" s="229"/>
      <c r="H310" s="232"/>
      <c r="I310" s="114"/>
      <c r="J310" s="62"/>
      <c r="K310" s="61"/>
      <c r="L310" s="286"/>
      <c r="M310" s="289"/>
      <c r="N310" s="283"/>
      <c r="O310" s="234"/>
      <c r="P310" s="128"/>
      <c r="Q310" s="135" t="str">
        <f t="shared" si="29"/>
        <v/>
      </c>
      <c r="R310" s="135" t="str">
        <f t="shared" si="30"/>
        <v/>
      </c>
      <c r="S310" s="123" t="str">
        <f t="shared" si="31"/>
        <v/>
      </c>
      <c r="T310" s="139" t="b">
        <f t="shared" si="32"/>
        <v>0</v>
      </c>
      <c r="U310" s="140" t="str">
        <f t="shared" si="33"/>
        <v>FALSCH</v>
      </c>
      <c r="V310" s="140" t="str">
        <f t="shared" si="34"/>
        <v>FALSCH</v>
      </c>
      <c r="W310" s="140" t="str">
        <f t="shared" si="35"/>
        <v>FALSCH</v>
      </c>
      <c r="X310" s="177" t="b">
        <f>IF(O310&lt;&gt;"",IF(VLOOKUP(O310,Wbw_List,3)="e",IF(AND(#REF!="Ja",#REF!="Ja"),"both",IF(#REF!="Ja","figures",IF(#REF!="Ja","free"))),VLOOKUP(VLOOKUP(O310,Wbw_List,3),Disziplinen,3)))</f>
        <v>0</v>
      </c>
      <c r="Y310" s="182"/>
      <c r="Z310" s="214"/>
      <c r="AA310" s="180"/>
      <c r="AB310" s="180"/>
      <c r="AC310" s="202"/>
    </row>
    <row r="311" spans="1:29" s="58" customFormat="1" ht="16.5" x14ac:dyDescent="0.3">
      <c r="A311" s="138">
        <v>303</v>
      </c>
      <c r="B311" s="138"/>
      <c r="C311" s="138"/>
      <c r="D311" s="137"/>
      <c r="E311" s="59"/>
      <c r="F311" s="60"/>
      <c r="G311" s="229"/>
      <c r="H311" s="232"/>
      <c r="I311" s="114"/>
      <c r="J311" s="62"/>
      <c r="K311" s="61"/>
      <c r="L311" s="286"/>
      <c r="M311" s="289"/>
      <c r="N311" s="283"/>
      <c r="O311" s="234"/>
      <c r="P311" s="128"/>
      <c r="Q311" s="135" t="str">
        <f t="shared" si="29"/>
        <v/>
      </c>
      <c r="R311" s="135" t="str">
        <f t="shared" si="30"/>
        <v/>
      </c>
      <c r="S311" s="123" t="str">
        <f t="shared" si="31"/>
        <v/>
      </c>
      <c r="T311" s="139" t="b">
        <f t="shared" si="32"/>
        <v>0</v>
      </c>
      <c r="U311" s="140" t="str">
        <f t="shared" si="33"/>
        <v>FALSCH</v>
      </c>
      <c r="V311" s="140" t="str">
        <f t="shared" si="34"/>
        <v>FALSCH</v>
      </c>
      <c r="W311" s="140" t="str">
        <f t="shared" si="35"/>
        <v>FALSCH</v>
      </c>
      <c r="X311" s="177" t="b">
        <f>IF(O311&lt;&gt;"",IF(VLOOKUP(O311,Wbw_List,3)="e",IF(AND(#REF!="Ja",#REF!="Ja"),"both",IF(#REF!="Ja","figures",IF(#REF!="Ja","free"))),VLOOKUP(VLOOKUP(O311,Wbw_List,3),Disziplinen,3)))</f>
        <v>0</v>
      </c>
      <c r="Y311" s="182"/>
      <c r="Z311" s="214"/>
      <c r="AA311" s="180"/>
      <c r="AB311" s="180"/>
      <c r="AC311" s="202"/>
    </row>
    <row r="312" spans="1:29" s="58" customFormat="1" ht="16.5" x14ac:dyDescent="0.3">
      <c r="A312" s="138">
        <v>304</v>
      </c>
      <c r="B312" s="138"/>
      <c r="C312" s="138"/>
      <c r="D312" s="137"/>
      <c r="E312" s="59"/>
      <c r="F312" s="60"/>
      <c r="G312" s="229"/>
      <c r="H312" s="232"/>
      <c r="I312" s="114"/>
      <c r="J312" s="62"/>
      <c r="K312" s="61"/>
      <c r="L312" s="286"/>
      <c r="M312" s="289"/>
      <c r="N312" s="283"/>
      <c r="O312" s="234"/>
      <c r="P312" s="128"/>
      <c r="Q312" s="135" t="str">
        <f t="shared" si="29"/>
        <v/>
      </c>
      <c r="R312" s="135" t="str">
        <f t="shared" si="30"/>
        <v/>
      </c>
      <c r="S312" s="123" t="str">
        <f t="shared" si="31"/>
        <v/>
      </c>
      <c r="T312" s="139" t="b">
        <f t="shared" si="32"/>
        <v>0</v>
      </c>
      <c r="U312" s="140" t="str">
        <f t="shared" si="33"/>
        <v>FALSCH</v>
      </c>
      <c r="V312" s="140" t="str">
        <f t="shared" si="34"/>
        <v>FALSCH</v>
      </c>
      <c r="W312" s="140" t="str">
        <f t="shared" si="35"/>
        <v>FALSCH</v>
      </c>
      <c r="X312" s="177" t="b">
        <f>IF(O312&lt;&gt;"",IF(VLOOKUP(O312,Wbw_List,3)="e",IF(AND(#REF!="Ja",#REF!="Ja"),"both",IF(#REF!="Ja","figures",IF(#REF!="Ja","free"))),VLOOKUP(VLOOKUP(O312,Wbw_List,3),Disziplinen,3)))</f>
        <v>0</v>
      </c>
      <c r="Y312" s="182"/>
      <c r="Z312" s="214"/>
      <c r="AA312" s="180"/>
      <c r="AB312" s="180"/>
      <c r="AC312" s="202"/>
    </row>
    <row r="313" spans="1:29" s="58" customFormat="1" ht="16.5" x14ac:dyDescent="0.3">
      <c r="A313" s="138">
        <v>305</v>
      </c>
      <c r="B313" s="138"/>
      <c r="C313" s="138"/>
      <c r="D313" s="137"/>
      <c r="E313" s="59"/>
      <c r="F313" s="60"/>
      <c r="G313" s="229"/>
      <c r="H313" s="232"/>
      <c r="I313" s="114"/>
      <c r="J313" s="62"/>
      <c r="K313" s="61"/>
      <c r="L313" s="286"/>
      <c r="M313" s="289"/>
      <c r="N313" s="283"/>
      <c r="O313" s="234"/>
      <c r="P313" s="128"/>
      <c r="Q313" s="135" t="str">
        <f t="shared" si="29"/>
        <v/>
      </c>
      <c r="R313" s="135" t="str">
        <f t="shared" si="30"/>
        <v/>
      </c>
      <c r="S313" s="123" t="str">
        <f t="shared" si="31"/>
        <v/>
      </c>
      <c r="T313" s="139" t="b">
        <f t="shared" si="32"/>
        <v>0</v>
      </c>
      <c r="U313" s="140" t="str">
        <f t="shared" si="33"/>
        <v>FALSCH</v>
      </c>
      <c r="V313" s="140" t="str">
        <f t="shared" si="34"/>
        <v>FALSCH</v>
      </c>
      <c r="W313" s="140" t="str">
        <f t="shared" si="35"/>
        <v>FALSCH</v>
      </c>
      <c r="X313" s="177" t="b">
        <f>IF(O313&lt;&gt;"",IF(VLOOKUP(O313,Wbw_List,3)="e",IF(AND(#REF!="Ja",#REF!="Ja"),"both",IF(#REF!="Ja","figures",IF(#REF!="Ja","free"))),VLOOKUP(VLOOKUP(O313,Wbw_List,3),Disziplinen,3)))</f>
        <v>0</v>
      </c>
      <c r="Y313" s="182"/>
      <c r="Z313" s="214"/>
      <c r="AA313" s="180"/>
      <c r="AB313" s="180"/>
      <c r="AC313" s="202"/>
    </row>
    <row r="314" spans="1:29" s="58" customFormat="1" ht="16.5" x14ac:dyDescent="0.3">
      <c r="A314" s="138">
        <v>306</v>
      </c>
      <c r="B314" s="138"/>
      <c r="C314" s="138"/>
      <c r="D314" s="137"/>
      <c r="E314" s="59"/>
      <c r="F314" s="60"/>
      <c r="G314" s="229"/>
      <c r="H314" s="232"/>
      <c r="I314" s="114"/>
      <c r="J314" s="62"/>
      <c r="K314" s="61"/>
      <c r="L314" s="286"/>
      <c r="M314" s="289"/>
      <c r="N314" s="283"/>
      <c r="O314" s="234"/>
      <c r="P314" s="128"/>
      <c r="Q314" s="135" t="str">
        <f t="shared" si="29"/>
        <v/>
      </c>
      <c r="R314" s="135" t="str">
        <f t="shared" si="30"/>
        <v/>
      </c>
      <c r="S314" s="123" t="str">
        <f t="shared" si="31"/>
        <v/>
      </c>
      <c r="T314" s="139" t="b">
        <f t="shared" si="32"/>
        <v>0</v>
      </c>
      <c r="U314" s="140" t="str">
        <f t="shared" si="33"/>
        <v>FALSCH</v>
      </c>
      <c r="V314" s="140" t="str">
        <f t="shared" si="34"/>
        <v>FALSCH</v>
      </c>
      <c r="W314" s="140" t="str">
        <f t="shared" si="35"/>
        <v>FALSCH</v>
      </c>
      <c r="X314" s="177" t="b">
        <f>IF(O314&lt;&gt;"",IF(VLOOKUP(O314,Wbw_List,3)="e",IF(AND(#REF!="Ja",#REF!="Ja"),"both",IF(#REF!="Ja","figures",IF(#REF!="Ja","free"))),VLOOKUP(VLOOKUP(O314,Wbw_List,3),Disziplinen,3)))</f>
        <v>0</v>
      </c>
      <c r="Y314" s="182"/>
      <c r="Z314" s="214"/>
      <c r="AA314" s="180"/>
      <c r="AB314" s="180"/>
      <c r="AC314" s="202"/>
    </row>
    <row r="315" spans="1:29" s="58" customFormat="1" ht="16.5" x14ac:dyDescent="0.3">
      <c r="A315" s="138">
        <v>307</v>
      </c>
      <c r="B315" s="138"/>
      <c r="C315" s="138"/>
      <c r="D315" s="137"/>
      <c r="E315" s="59"/>
      <c r="F315" s="60"/>
      <c r="G315" s="229"/>
      <c r="H315" s="232"/>
      <c r="I315" s="114"/>
      <c r="J315" s="62"/>
      <c r="K315" s="61"/>
      <c r="L315" s="286"/>
      <c r="M315" s="289"/>
      <c r="N315" s="283"/>
      <c r="O315" s="234"/>
      <c r="P315" s="128"/>
      <c r="Q315" s="135" t="str">
        <f t="shared" si="29"/>
        <v/>
      </c>
      <c r="R315" s="135" t="str">
        <f t="shared" si="30"/>
        <v/>
      </c>
      <c r="S315" s="123" t="str">
        <f t="shared" si="31"/>
        <v/>
      </c>
      <c r="T315" s="139" t="b">
        <f t="shared" si="32"/>
        <v>0</v>
      </c>
      <c r="U315" s="140" t="str">
        <f t="shared" si="33"/>
        <v>FALSCH</v>
      </c>
      <c r="V315" s="140" t="str">
        <f t="shared" si="34"/>
        <v>FALSCH</v>
      </c>
      <c r="W315" s="140" t="str">
        <f t="shared" si="35"/>
        <v>FALSCH</v>
      </c>
      <c r="X315" s="177" t="b">
        <f>IF(O315&lt;&gt;"",IF(VLOOKUP(O315,Wbw_List,3)="e",IF(AND(#REF!="Ja",#REF!="Ja"),"both",IF(#REF!="Ja","figures",IF(#REF!="Ja","free"))),VLOOKUP(VLOOKUP(O315,Wbw_List,3),Disziplinen,3)))</f>
        <v>0</v>
      </c>
      <c r="Y315" s="182"/>
      <c r="Z315" s="214"/>
      <c r="AA315" s="180"/>
      <c r="AB315" s="180"/>
      <c r="AC315" s="202"/>
    </row>
    <row r="316" spans="1:29" s="58" customFormat="1" ht="16.5" x14ac:dyDescent="0.3">
      <c r="A316" s="138">
        <v>308</v>
      </c>
      <c r="B316" s="138"/>
      <c r="C316" s="138"/>
      <c r="D316" s="137"/>
      <c r="E316" s="59"/>
      <c r="F316" s="60"/>
      <c r="G316" s="229"/>
      <c r="H316" s="232"/>
      <c r="I316" s="114"/>
      <c r="J316" s="62"/>
      <c r="K316" s="61"/>
      <c r="L316" s="286"/>
      <c r="M316" s="289"/>
      <c r="N316" s="283"/>
      <c r="O316" s="234"/>
      <c r="P316" s="128"/>
      <c r="Q316" s="135" t="str">
        <f t="shared" si="29"/>
        <v/>
      </c>
      <c r="R316" s="135" t="str">
        <f t="shared" si="30"/>
        <v/>
      </c>
      <c r="S316" s="123" t="str">
        <f t="shared" si="31"/>
        <v/>
      </c>
      <c r="T316" s="139" t="b">
        <f t="shared" si="32"/>
        <v>0</v>
      </c>
      <c r="U316" s="140" t="str">
        <f t="shared" si="33"/>
        <v>FALSCH</v>
      </c>
      <c r="V316" s="140" t="str">
        <f t="shared" si="34"/>
        <v>FALSCH</v>
      </c>
      <c r="W316" s="140" t="str">
        <f t="shared" si="35"/>
        <v>FALSCH</v>
      </c>
      <c r="X316" s="177" t="b">
        <f>IF(O316&lt;&gt;"",IF(VLOOKUP(O316,Wbw_List,3)="e",IF(AND(#REF!="Ja",#REF!="Ja"),"both",IF(#REF!="Ja","figures",IF(#REF!="Ja","free"))),VLOOKUP(VLOOKUP(O316,Wbw_List,3),Disziplinen,3)))</f>
        <v>0</v>
      </c>
      <c r="Y316" s="182"/>
      <c r="Z316" s="214"/>
      <c r="AA316" s="180"/>
      <c r="AB316" s="180"/>
      <c r="AC316" s="202"/>
    </row>
    <row r="317" spans="1:29" s="58" customFormat="1" ht="16.5" x14ac:dyDescent="0.3">
      <c r="A317" s="138">
        <v>309</v>
      </c>
      <c r="B317" s="138"/>
      <c r="C317" s="138"/>
      <c r="D317" s="137"/>
      <c r="E317" s="59"/>
      <c r="F317" s="60"/>
      <c r="G317" s="229"/>
      <c r="H317" s="232"/>
      <c r="I317" s="114"/>
      <c r="J317" s="62"/>
      <c r="K317" s="61"/>
      <c r="L317" s="286"/>
      <c r="M317" s="289"/>
      <c r="N317" s="283"/>
      <c r="O317" s="234"/>
      <c r="P317" s="128"/>
      <c r="Q317" s="135" t="str">
        <f t="shared" si="29"/>
        <v/>
      </c>
      <c r="R317" s="135" t="str">
        <f t="shared" si="30"/>
        <v/>
      </c>
      <c r="S317" s="123" t="str">
        <f t="shared" si="31"/>
        <v/>
      </c>
      <c r="T317" s="139" t="b">
        <f t="shared" si="32"/>
        <v>0</v>
      </c>
      <c r="U317" s="140" t="str">
        <f t="shared" si="33"/>
        <v>FALSCH</v>
      </c>
      <c r="V317" s="140" t="str">
        <f t="shared" si="34"/>
        <v>FALSCH</v>
      </c>
      <c r="W317" s="140" t="str">
        <f t="shared" si="35"/>
        <v>FALSCH</v>
      </c>
      <c r="X317" s="177" t="b">
        <f>IF(O317&lt;&gt;"",IF(VLOOKUP(O317,Wbw_List,3)="e",IF(AND(#REF!="Ja",#REF!="Ja"),"both",IF(#REF!="Ja","figures",IF(#REF!="Ja","free"))),VLOOKUP(VLOOKUP(O317,Wbw_List,3),Disziplinen,3)))</f>
        <v>0</v>
      </c>
      <c r="Y317" s="182"/>
      <c r="Z317" s="214"/>
      <c r="AA317" s="180"/>
      <c r="AB317" s="180"/>
      <c r="AC317" s="202"/>
    </row>
    <row r="318" spans="1:29" s="58" customFormat="1" ht="16.5" x14ac:dyDescent="0.3">
      <c r="A318" s="138">
        <v>310</v>
      </c>
      <c r="B318" s="138"/>
      <c r="C318" s="138"/>
      <c r="D318" s="137"/>
      <c r="E318" s="59"/>
      <c r="F318" s="60"/>
      <c r="G318" s="229"/>
      <c r="H318" s="232"/>
      <c r="I318" s="114"/>
      <c r="J318" s="62"/>
      <c r="K318" s="61"/>
      <c r="L318" s="286"/>
      <c r="M318" s="289"/>
      <c r="N318" s="283"/>
      <c r="O318" s="234"/>
      <c r="P318" s="128"/>
      <c r="Q318" s="135" t="str">
        <f t="shared" si="29"/>
        <v/>
      </c>
      <c r="R318" s="135" t="str">
        <f t="shared" si="30"/>
        <v/>
      </c>
      <c r="S318" s="123" t="str">
        <f t="shared" si="31"/>
        <v/>
      </c>
      <c r="T318" s="139" t="b">
        <f t="shared" si="32"/>
        <v>0</v>
      </c>
      <c r="U318" s="140" t="str">
        <f t="shared" si="33"/>
        <v>FALSCH</v>
      </c>
      <c r="V318" s="140" t="str">
        <f t="shared" si="34"/>
        <v>FALSCH</v>
      </c>
      <c r="W318" s="140" t="str">
        <f t="shared" si="35"/>
        <v>FALSCH</v>
      </c>
      <c r="X318" s="177" t="b">
        <f>IF(O318&lt;&gt;"",IF(VLOOKUP(O318,Wbw_List,3)="e",IF(AND(#REF!="Ja",#REF!="Ja"),"both",IF(#REF!="Ja","figures",IF(#REF!="Ja","free"))),VLOOKUP(VLOOKUP(O318,Wbw_List,3),Disziplinen,3)))</f>
        <v>0</v>
      </c>
      <c r="Y318" s="182"/>
      <c r="Z318" s="214"/>
      <c r="AA318" s="180"/>
      <c r="AB318" s="180"/>
      <c r="AC318" s="202"/>
    </row>
    <row r="319" spans="1:29" s="58" customFormat="1" ht="16.5" x14ac:dyDescent="0.3">
      <c r="A319" s="138">
        <v>311</v>
      </c>
      <c r="B319" s="138"/>
      <c r="C319" s="138"/>
      <c r="D319" s="137"/>
      <c r="E319" s="59"/>
      <c r="F319" s="60"/>
      <c r="G319" s="229"/>
      <c r="H319" s="232"/>
      <c r="I319" s="114"/>
      <c r="J319" s="62"/>
      <c r="K319" s="61"/>
      <c r="L319" s="286"/>
      <c r="M319" s="289"/>
      <c r="N319" s="283"/>
      <c r="O319" s="234"/>
      <c r="P319" s="128"/>
      <c r="Q319" s="135" t="str">
        <f t="shared" si="29"/>
        <v/>
      </c>
      <c r="R319" s="135" t="str">
        <f t="shared" si="30"/>
        <v/>
      </c>
      <c r="S319" s="123" t="str">
        <f t="shared" si="31"/>
        <v/>
      </c>
      <c r="T319" s="139" t="b">
        <f t="shared" si="32"/>
        <v>0</v>
      </c>
      <c r="U319" s="140" t="str">
        <f t="shared" si="33"/>
        <v>FALSCH</v>
      </c>
      <c r="V319" s="140" t="str">
        <f t="shared" si="34"/>
        <v>FALSCH</v>
      </c>
      <c r="W319" s="140" t="str">
        <f t="shared" si="35"/>
        <v>FALSCH</v>
      </c>
      <c r="X319" s="177" t="b">
        <f>IF(O319&lt;&gt;"",IF(VLOOKUP(O319,Wbw_List,3)="e",IF(AND(#REF!="Ja",#REF!="Ja"),"both",IF(#REF!="Ja","figures",IF(#REF!="Ja","free"))),VLOOKUP(VLOOKUP(O319,Wbw_List,3),Disziplinen,3)))</f>
        <v>0</v>
      </c>
      <c r="Y319" s="182"/>
      <c r="Z319" s="214"/>
      <c r="AA319" s="180"/>
      <c r="AB319" s="180"/>
      <c r="AC319" s="202"/>
    </row>
    <row r="320" spans="1:29" s="58" customFormat="1" ht="16.5" x14ac:dyDescent="0.3">
      <c r="A320" s="138">
        <v>312</v>
      </c>
      <c r="B320" s="138"/>
      <c r="C320" s="138"/>
      <c r="D320" s="137"/>
      <c r="E320" s="59"/>
      <c r="F320" s="60"/>
      <c r="G320" s="229"/>
      <c r="H320" s="232"/>
      <c r="I320" s="114"/>
      <c r="J320" s="62"/>
      <c r="K320" s="61"/>
      <c r="L320" s="286"/>
      <c r="M320" s="289"/>
      <c r="N320" s="283"/>
      <c r="O320" s="234"/>
      <c r="P320" s="128"/>
      <c r="Q320" s="135" t="str">
        <f t="shared" si="29"/>
        <v/>
      </c>
      <c r="R320" s="135" t="str">
        <f t="shared" si="30"/>
        <v/>
      </c>
      <c r="S320" s="123" t="str">
        <f t="shared" si="31"/>
        <v/>
      </c>
      <c r="T320" s="139" t="b">
        <f t="shared" si="32"/>
        <v>0</v>
      </c>
      <c r="U320" s="140" t="str">
        <f t="shared" si="33"/>
        <v>FALSCH</v>
      </c>
      <c r="V320" s="140" t="str">
        <f t="shared" si="34"/>
        <v>FALSCH</v>
      </c>
      <c r="W320" s="140" t="str">
        <f t="shared" si="35"/>
        <v>FALSCH</v>
      </c>
      <c r="X320" s="177" t="b">
        <f>IF(O320&lt;&gt;"",IF(VLOOKUP(O320,Wbw_List,3)="e",IF(AND(#REF!="Ja",#REF!="Ja"),"both",IF(#REF!="Ja","figures",IF(#REF!="Ja","free"))),VLOOKUP(VLOOKUP(O320,Wbw_List,3),Disziplinen,3)))</f>
        <v>0</v>
      </c>
      <c r="Y320" s="182"/>
      <c r="Z320" s="214"/>
      <c r="AA320" s="180"/>
      <c r="AB320" s="180"/>
      <c r="AC320" s="202"/>
    </row>
    <row r="321" spans="1:29" s="58" customFormat="1" ht="16.5" x14ac:dyDescent="0.3">
      <c r="A321" s="138">
        <v>313</v>
      </c>
      <c r="B321" s="138"/>
      <c r="C321" s="138"/>
      <c r="D321" s="137"/>
      <c r="E321" s="59"/>
      <c r="F321" s="60"/>
      <c r="G321" s="229"/>
      <c r="H321" s="232"/>
      <c r="I321" s="114"/>
      <c r="J321" s="62"/>
      <c r="K321" s="61"/>
      <c r="L321" s="286"/>
      <c r="M321" s="289"/>
      <c r="N321" s="283"/>
      <c r="O321" s="234"/>
      <c r="P321" s="128"/>
      <c r="Q321" s="135" t="str">
        <f t="shared" si="29"/>
        <v/>
      </c>
      <c r="R321" s="135" t="str">
        <f t="shared" si="30"/>
        <v/>
      </c>
      <c r="S321" s="123" t="str">
        <f t="shared" si="31"/>
        <v/>
      </c>
      <c r="T321" s="139" t="b">
        <f t="shared" si="32"/>
        <v>0</v>
      </c>
      <c r="U321" s="140" t="str">
        <f t="shared" si="33"/>
        <v>FALSCH</v>
      </c>
      <c r="V321" s="140" t="str">
        <f t="shared" si="34"/>
        <v>FALSCH</v>
      </c>
      <c r="W321" s="140" t="str">
        <f t="shared" si="35"/>
        <v>FALSCH</v>
      </c>
      <c r="X321" s="177" t="b">
        <f>IF(O321&lt;&gt;"",IF(VLOOKUP(O321,Wbw_List,3)="e",IF(AND(#REF!="Ja",#REF!="Ja"),"both",IF(#REF!="Ja","figures",IF(#REF!="Ja","free"))),VLOOKUP(VLOOKUP(O321,Wbw_List,3),Disziplinen,3)))</f>
        <v>0</v>
      </c>
      <c r="Y321" s="182"/>
      <c r="Z321" s="214"/>
      <c r="AA321" s="180"/>
      <c r="AB321" s="180"/>
      <c r="AC321" s="202"/>
    </row>
    <row r="322" spans="1:29" s="58" customFormat="1" ht="16.5" x14ac:dyDescent="0.3">
      <c r="A322" s="138">
        <v>314</v>
      </c>
      <c r="B322" s="138"/>
      <c r="C322" s="138"/>
      <c r="D322" s="137"/>
      <c r="E322" s="59"/>
      <c r="F322" s="60"/>
      <c r="G322" s="229"/>
      <c r="H322" s="232"/>
      <c r="I322" s="114"/>
      <c r="J322" s="62"/>
      <c r="K322" s="61"/>
      <c r="L322" s="286"/>
      <c r="M322" s="289"/>
      <c r="N322" s="283"/>
      <c r="O322" s="234"/>
      <c r="P322" s="128"/>
      <c r="Q322" s="135" t="str">
        <f t="shared" si="29"/>
        <v/>
      </c>
      <c r="R322" s="135" t="str">
        <f t="shared" si="30"/>
        <v/>
      </c>
      <c r="S322" s="123" t="str">
        <f t="shared" si="31"/>
        <v/>
      </c>
      <c r="T322" s="139" t="b">
        <f t="shared" si="32"/>
        <v>0</v>
      </c>
      <c r="U322" s="140" t="str">
        <f t="shared" si="33"/>
        <v>FALSCH</v>
      </c>
      <c r="V322" s="140" t="str">
        <f t="shared" si="34"/>
        <v>FALSCH</v>
      </c>
      <c r="W322" s="140" t="str">
        <f t="shared" si="35"/>
        <v>FALSCH</v>
      </c>
      <c r="X322" s="177" t="b">
        <f>IF(O322&lt;&gt;"",IF(VLOOKUP(O322,Wbw_List,3)="e",IF(AND(#REF!="Ja",#REF!="Ja"),"both",IF(#REF!="Ja","figures",IF(#REF!="Ja","free"))),VLOOKUP(VLOOKUP(O322,Wbw_List,3),Disziplinen,3)))</f>
        <v>0</v>
      </c>
      <c r="Y322" s="182"/>
      <c r="Z322" s="214"/>
      <c r="AA322" s="180"/>
      <c r="AB322" s="180"/>
      <c r="AC322" s="202"/>
    </row>
    <row r="323" spans="1:29" s="58" customFormat="1" ht="16.5" x14ac:dyDescent="0.3">
      <c r="A323" s="138">
        <v>315</v>
      </c>
      <c r="B323" s="138"/>
      <c r="C323" s="138"/>
      <c r="D323" s="137"/>
      <c r="E323" s="59"/>
      <c r="F323" s="60"/>
      <c r="G323" s="229"/>
      <c r="H323" s="232"/>
      <c r="I323" s="114"/>
      <c r="J323" s="62"/>
      <c r="K323" s="61"/>
      <c r="L323" s="286"/>
      <c r="M323" s="289"/>
      <c r="N323" s="283"/>
      <c r="O323" s="234"/>
      <c r="P323" s="128"/>
      <c r="Q323" s="135" t="str">
        <f t="shared" si="29"/>
        <v/>
      </c>
      <c r="R323" s="135" t="str">
        <f t="shared" si="30"/>
        <v/>
      </c>
      <c r="S323" s="123" t="str">
        <f t="shared" si="31"/>
        <v/>
      </c>
      <c r="T323" s="139" t="b">
        <f t="shared" si="32"/>
        <v>0</v>
      </c>
      <c r="U323" s="140" t="str">
        <f t="shared" si="33"/>
        <v>FALSCH</v>
      </c>
      <c r="V323" s="140" t="str">
        <f t="shared" si="34"/>
        <v>FALSCH</v>
      </c>
      <c r="W323" s="140" t="str">
        <f t="shared" si="35"/>
        <v>FALSCH</v>
      </c>
      <c r="X323" s="177" t="b">
        <f>IF(O323&lt;&gt;"",IF(VLOOKUP(O323,Wbw_List,3)="e",IF(AND(#REF!="Ja",#REF!="Ja"),"both",IF(#REF!="Ja","figures",IF(#REF!="Ja","free"))),VLOOKUP(VLOOKUP(O323,Wbw_List,3),Disziplinen,3)))</f>
        <v>0</v>
      </c>
      <c r="Y323" s="182"/>
      <c r="Z323" s="214"/>
      <c r="AA323" s="180"/>
      <c r="AB323" s="180"/>
      <c r="AC323" s="202"/>
    </row>
    <row r="324" spans="1:29" s="58" customFormat="1" ht="16.5" x14ac:dyDescent="0.3">
      <c r="A324" s="138">
        <v>316</v>
      </c>
      <c r="B324" s="138"/>
      <c r="C324" s="138"/>
      <c r="D324" s="137"/>
      <c r="E324" s="59"/>
      <c r="F324" s="60"/>
      <c r="G324" s="229"/>
      <c r="H324" s="232"/>
      <c r="I324" s="114"/>
      <c r="J324" s="62"/>
      <c r="K324" s="61"/>
      <c r="L324" s="286"/>
      <c r="M324" s="289"/>
      <c r="N324" s="283"/>
      <c r="O324" s="234"/>
      <c r="P324" s="128"/>
      <c r="Q324" s="135" t="str">
        <f t="shared" si="29"/>
        <v/>
      </c>
      <c r="R324" s="135" t="str">
        <f t="shared" si="30"/>
        <v/>
      </c>
      <c r="S324" s="123" t="str">
        <f t="shared" si="31"/>
        <v/>
      </c>
      <c r="T324" s="139" t="b">
        <f t="shared" si="32"/>
        <v>0</v>
      </c>
      <c r="U324" s="140" t="str">
        <f t="shared" si="33"/>
        <v>FALSCH</v>
      </c>
      <c r="V324" s="140" t="str">
        <f t="shared" si="34"/>
        <v>FALSCH</v>
      </c>
      <c r="W324" s="140" t="str">
        <f t="shared" si="35"/>
        <v>FALSCH</v>
      </c>
      <c r="X324" s="177" t="b">
        <f>IF(O324&lt;&gt;"",IF(VLOOKUP(O324,Wbw_List,3)="e",IF(AND(#REF!="Ja",#REF!="Ja"),"both",IF(#REF!="Ja","figures",IF(#REF!="Ja","free"))),VLOOKUP(VLOOKUP(O324,Wbw_List,3),Disziplinen,3)))</f>
        <v>0</v>
      </c>
      <c r="Y324" s="182"/>
      <c r="Z324" s="214"/>
      <c r="AA324" s="180"/>
      <c r="AB324" s="180"/>
      <c r="AC324" s="202"/>
    </row>
    <row r="325" spans="1:29" s="58" customFormat="1" ht="16.5" x14ac:dyDescent="0.3">
      <c r="A325" s="138">
        <v>317</v>
      </c>
      <c r="B325" s="138"/>
      <c r="C325" s="138"/>
      <c r="D325" s="137"/>
      <c r="E325" s="59"/>
      <c r="F325" s="60"/>
      <c r="G325" s="229"/>
      <c r="H325" s="232"/>
      <c r="I325" s="114"/>
      <c r="J325" s="62"/>
      <c r="K325" s="61"/>
      <c r="L325" s="286"/>
      <c r="M325" s="289"/>
      <c r="N325" s="283"/>
      <c r="O325" s="234"/>
      <c r="P325" s="128"/>
      <c r="Q325" s="135" t="str">
        <f t="shared" ref="Q325:Q391" si="36">IF(H325&lt;&gt;"",VLOOKUP(H325,ListOfClubs,2,FALSE),"")</f>
        <v/>
      </c>
      <c r="R325" s="135" t="str">
        <f t="shared" si="30"/>
        <v/>
      </c>
      <c r="S325" s="123" t="str">
        <f t="shared" si="31"/>
        <v/>
      </c>
      <c r="T325" s="139" t="b">
        <f t="shared" si="32"/>
        <v>0</v>
      </c>
      <c r="U325" s="140" t="str">
        <f t="shared" si="33"/>
        <v>FALSCH</v>
      </c>
      <c r="V325" s="140" t="str">
        <f t="shared" si="34"/>
        <v>FALSCH</v>
      </c>
      <c r="W325" s="140" t="str">
        <f t="shared" si="35"/>
        <v>FALSCH</v>
      </c>
      <c r="X325" s="177" t="b">
        <f>IF(O325&lt;&gt;"",IF(VLOOKUP(O325,Wbw_List,3)="e",IF(AND(#REF!="Ja",#REF!="Ja"),"both",IF(#REF!="Ja","figures",IF(#REF!="Ja","free"))),VLOOKUP(VLOOKUP(O325,Wbw_List,3),Disziplinen,3)))</f>
        <v>0</v>
      </c>
      <c r="Y325" s="182"/>
      <c r="Z325" s="214"/>
      <c r="AA325" s="180"/>
      <c r="AB325" s="180"/>
      <c r="AC325" s="202"/>
    </row>
    <row r="326" spans="1:29" s="58" customFormat="1" ht="16.5" x14ac:dyDescent="0.3">
      <c r="A326" s="138">
        <v>318</v>
      </c>
      <c r="B326" s="138"/>
      <c r="C326" s="138"/>
      <c r="D326" s="137"/>
      <c r="E326" s="59"/>
      <c r="F326" s="60"/>
      <c r="G326" s="229"/>
      <c r="H326" s="232"/>
      <c r="I326" s="114"/>
      <c r="J326" s="62"/>
      <c r="K326" s="61"/>
      <c r="L326" s="286"/>
      <c r="M326" s="289"/>
      <c r="N326" s="283"/>
      <c r="O326" s="234"/>
      <c r="P326" s="128"/>
      <c r="Q326" s="135" t="str">
        <f t="shared" si="36"/>
        <v/>
      </c>
      <c r="R326" s="135" t="str">
        <f t="shared" si="30"/>
        <v/>
      </c>
      <c r="S326" s="123" t="str">
        <f t="shared" si="31"/>
        <v/>
      </c>
      <c r="T326" s="139" t="b">
        <f t="shared" si="32"/>
        <v>0</v>
      </c>
      <c r="U326" s="140" t="str">
        <f t="shared" si="33"/>
        <v>FALSCH</v>
      </c>
      <c r="V326" s="140" t="str">
        <f t="shared" si="34"/>
        <v>FALSCH</v>
      </c>
      <c r="W326" s="140" t="str">
        <f t="shared" si="35"/>
        <v>FALSCH</v>
      </c>
      <c r="X326" s="177" t="b">
        <f>IF(O326&lt;&gt;"",IF(VLOOKUP(O326,Wbw_List,3)="e",IF(AND(#REF!="Ja",#REF!="Ja"),"both",IF(#REF!="Ja","figures",IF(#REF!="Ja","free"))),VLOOKUP(VLOOKUP(O326,Wbw_List,3),Disziplinen,3)))</f>
        <v>0</v>
      </c>
      <c r="Y326" s="182"/>
      <c r="Z326" s="214"/>
      <c r="AA326" s="180"/>
      <c r="AB326" s="180"/>
      <c r="AC326" s="202"/>
    </row>
    <row r="327" spans="1:29" s="58" customFormat="1" ht="16.5" x14ac:dyDescent="0.3">
      <c r="A327" s="138">
        <v>319</v>
      </c>
      <c r="B327" s="138"/>
      <c r="C327" s="138"/>
      <c r="D327" s="137"/>
      <c r="E327" s="59"/>
      <c r="F327" s="60"/>
      <c r="G327" s="229"/>
      <c r="H327" s="232"/>
      <c r="I327" s="114"/>
      <c r="J327" s="62"/>
      <c r="K327" s="61"/>
      <c r="L327" s="286"/>
      <c r="M327" s="289"/>
      <c r="N327" s="283"/>
      <c r="O327" s="234"/>
      <c r="P327" s="128"/>
      <c r="Q327" s="135" t="str">
        <f t="shared" si="36"/>
        <v/>
      </c>
      <c r="R327" s="135" t="str">
        <f t="shared" si="30"/>
        <v/>
      </c>
      <c r="S327" s="123" t="str">
        <f t="shared" si="31"/>
        <v/>
      </c>
      <c r="T327" s="139" t="b">
        <f t="shared" si="32"/>
        <v>0</v>
      </c>
      <c r="U327" s="140" t="str">
        <f t="shared" si="33"/>
        <v>FALSCH</v>
      </c>
      <c r="V327" s="140" t="str">
        <f t="shared" si="34"/>
        <v>FALSCH</v>
      </c>
      <c r="W327" s="140" t="str">
        <f t="shared" si="35"/>
        <v>FALSCH</v>
      </c>
      <c r="X327" s="177" t="b">
        <f>IF(O327&lt;&gt;"",IF(VLOOKUP(O327,Wbw_List,3)="e",IF(AND(#REF!="Ja",#REF!="Ja"),"both",IF(#REF!="Ja","figures",IF(#REF!="Ja","free"))),VLOOKUP(VLOOKUP(O327,Wbw_List,3),Disziplinen,3)))</f>
        <v>0</v>
      </c>
      <c r="Y327" s="182"/>
      <c r="Z327" s="214"/>
      <c r="AA327" s="180"/>
      <c r="AB327" s="180"/>
      <c r="AC327" s="202"/>
    </row>
    <row r="328" spans="1:29" s="58" customFormat="1" ht="16.5" x14ac:dyDescent="0.3">
      <c r="A328" s="138">
        <v>320</v>
      </c>
      <c r="B328" s="138"/>
      <c r="C328" s="138"/>
      <c r="D328" s="137"/>
      <c r="E328" s="59"/>
      <c r="F328" s="60"/>
      <c r="G328" s="229"/>
      <c r="H328" s="232"/>
      <c r="I328" s="114"/>
      <c r="J328" s="62"/>
      <c r="K328" s="61"/>
      <c r="L328" s="286"/>
      <c r="M328" s="289"/>
      <c r="N328" s="283"/>
      <c r="O328" s="234"/>
      <c r="P328" s="128"/>
      <c r="Q328" s="135" t="str">
        <f t="shared" si="36"/>
        <v/>
      </c>
      <c r="R328" s="135" t="str">
        <f t="shared" si="30"/>
        <v/>
      </c>
      <c r="S328" s="123" t="str">
        <f t="shared" si="31"/>
        <v/>
      </c>
      <c r="T328" s="139" t="b">
        <f t="shared" si="32"/>
        <v>0</v>
      </c>
      <c r="U328" s="140" t="str">
        <f t="shared" si="33"/>
        <v>FALSCH</v>
      </c>
      <c r="V328" s="140" t="str">
        <f t="shared" si="34"/>
        <v>FALSCH</v>
      </c>
      <c r="W328" s="140" t="str">
        <f t="shared" si="35"/>
        <v>FALSCH</v>
      </c>
      <c r="X328" s="177" t="b">
        <f>IF(O328&lt;&gt;"",IF(VLOOKUP(O328,Wbw_List,3)="e",IF(AND(#REF!="Ja",#REF!="Ja"),"both",IF(#REF!="Ja","figures",IF(#REF!="Ja","free"))),VLOOKUP(VLOOKUP(O328,Wbw_List,3),Disziplinen,3)))</f>
        <v>0</v>
      </c>
      <c r="Y328" s="182"/>
      <c r="Z328" s="214"/>
      <c r="AA328" s="180"/>
      <c r="AB328" s="180"/>
      <c r="AC328" s="202"/>
    </row>
    <row r="329" spans="1:29" s="58" customFormat="1" ht="16.5" x14ac:dyDescent="0.3">
      <c r="A329" s="138">
        <v>321</v>
      </c>
      <c r="B329" s="138"/>
      <c r="C329" s="138"/>
      <c r="D329" s="137"/>
      <c r="E329" s="59"/>
      <c r="F329" s="60"/>
      <c r="G329" s="229"/>
      <c r="H329" s="232"/>
      <c r="I329" s="114"/>
      <c r="J329" s="62"/>
      <c r="K329" s="61"/>
      <c r="L329" s="286"/>
      <c r="M329" s="289"/>
      <c r="N329" s="283"/>
      <c r="O329" s="234"/>
      <c r="P329" s="128"/>
      <c r="Q329" s="135" t="str">
        <f t="shared" si="36"/>
        <v/>
      </c>
      <c r="R329" s="135" t="str">
        <f t="shared" ref="R329:R391" si="37">IF(I329&lt;&gt;"",VLOOKUP(I329,Verband,2,FALSE),"")</f>
        <v/>
      </c>
      <c r="S329" s="123" t="str">
        <f t="shared" ref="S329:S391" si="38">IF(O329&lt;&gt;"",VLOOKUP(O329,Wbw_List,2,FALSE),"")</f>
        <v/>
      </c>
      <c r="T329" s="139" t="b">
        <f t="shared" ref="T329:T391" si="39">IF(O329&lt;&gt;"",VLOOKUP(O329,Wbw_List,5))</f>
        <v>0</v>
      </c>
      <c r="U329" s="140" t="str">
        <f t="shared" ref="U329:U391" si="40">IF(E329&lt;&gt;"",F329&amp;" "&amp;E329,"FALSCH")</f>
        <v>FALSCH</v>
      </c>
      <c r="V329" s="140" t="str">
        <f t="shared" ref="V329:V391" si="41">IF(H329&lt;&gt;"",IFERROR(VLOOKUP(H329,ListOfClubs,1,FALSE),H329),"FALSCH")</f>
        <v>FALSCH</v>
      </c>
      <c r="W329" s="140" t="str">
        <f t="shared" ref="W329:W391" si="42">IF(I329&lt;&gt;"",I329,"FALSCH")</f>
        <v>FALSCH</v>
      </c>
      <c r="X329" s="177" t="b">
        <f>IF(O329&lt;&gt;"",IF(VLOOKUP(O329,Wbw_List,3)="e",IF(AND(#REF!="Ja",#REF!="Ja"),"both",IF(#REF!="Ja","figures",IF(#REF!="Ja","free"))),VLOOKUP(VLOOKUP(O329,Wbw_List,3),Disziplinen,3)))</f>
        <v>0</v>
      </c>
      <c r="Y329" s="182"/>
      <c r="Z329" s="214"/>
      <c r="AA329" s="180"/>
      <c r="AB329" s="180"/>
      <c r="AC329" s="202"/>
    </row>
    <row r="330" spans="1:29" s="58" customFormat="1" ht="16.5" x14ac:dyDescent="0.3">
      <c r="A330" s="138">
        <v>322</v>
      </c>
      <c r="B330" s="138"/>
      <c r="C330" s="138"/>
      <c r="D330" s="137"/>
      <c r="E330" s="59"/>
      <c r="F330" s="60"/>
      <c r="G330" s="229"/>
      <c r="H330" s="232"/>
      <c r="I330" s="114"/>
      <c r="J330" s="62"/>
      <c r="K330" s="61"/>
      <c r="L330" s="286"/>
      <c r="M330" s="289"/>
      <c r="N330" s="283"/>
      <c r="O330" s="234"/>
      <c r="P330" s="128"/>
      <c r="Q330" s="135" t="str">
        <f t="shared" si="36"/>
        <v/>
      </c>
      <c r="R330" s="135" t="str">
        <f t="shared" si="37"/>
        <v/>
      </c>
      <c r="S330" s="123" t="str">
        <f t="shared" si="38"/>
        <v/>
      </c>
      <c r="T330" s="139" t="b">
        <f t="shared" si="39"/>
        <v>0</v>
      </c>
      <c r="U330" s="140" t="str">
        <f t="shared" si="40"/>
        <v>FALSCH</v>
      </c>
      <c r="V330" s="140" t="str">
        <f t="shared" si="41"/>
        <v>FALSCH</v>
      </c>
      <c r="W330" s="140" t="str">
        <f t="shared" si="42"/>
        <v>FALSCH</v>
      </c>
      <c r="X330" s="177" t="b">
        <f>IF(O330&lt;&gt;"",IF(VLOOKUP(O330,Wbw_List,3)="e",IF(AND(#REF!="Ja",#REF!="Ja"),"both",IF(#REF!="Ja","figures",IF(#REF!="Ja","free"))),VLOOKUP(VLOOKUP(O330,Wbw_List,3),Disziplinen,3)))</f>
        <v>0</v>
      </c>
      <c r="Y330" s="182"/>
      <c r="Z330" s="214"/>
      <c r="AA330" s="180"/>
      <c r="AB330" s="180"/>
      <c r="AC330" s="202"/>
    </row>
    <row r="331" spans="1:29" s="58" customFormat="1" ht="16.5" x14ac:dyDescent="0.3">
      <c r="A331" s="138">
        <v>323</v>
      </c>
      <c r="B331" s="138"/>
      <c r="C331" s="138"/>
      <c r="D331" s="137"/>
      <c r="E331" s="59"/>
      <c r="F331" s="60"/>
      <c r="G331" s="229"/>
      <c r="H331" s="232"/>
      <c r="I331" s="114"/>
      <c r="J331" s="62"/>
      <c r="K331" s="61"/>
      <c r="L331" s="286"/>
      <c r="M331" s="289"/>
      <c r="N331" s="283"/>
      <c r="O331" s="234"/>
      <c r="P331" s="128"/>
      <c r="Q331" s="135" t="str">
        <f t="shared" si="36"/>
        <v/>
      </c>
      <c r="R331" s="135" t="str">
        <f t="shared" si="37"/>
        <v/>
      </c>
      <c r="S331" s="123" t="str">
        <f t="shared" si="38"/>
        <v/>
      </c>
      <c r="T331" s="139" t="b">
        <f t="shared" si="39"/>
        <v>0</v>
      </c>
      <c r="U331" s="140" t="str">
        <f t="shared" si="40"/>
        <v>FALSCH</v>
      </c>
      <c r="V331" s="140" t="str">
        <f t="shared" si="41"/>
        <v>FALSCH</v>
      </c>
      <c r="W331" s="140" t="str">
        <f t="shared" si="42"/>
        <v>FALSCH</v>
      </c>
      <c r="X331" s="177" t="b">
        <f>IF(O331&lt;&gt;"",IF(VLOOKUP(O331,Wbw_List,3)="e",IF(AND(#REF!="Ja",#REF!="Ja"),"both",IF(#REF!="Ja","figures",IF(#REF!="Ja","free"))),VLOOKUP(VLOOKUP(O331,Wbw_List,3),Disziplinen,3)))</f>
        <v>0</v>
      </c>
      <c r="Y331" s="182"/>
      <c r="Z331" s="214"/>
      <c r="AA331" s="180"/>
      <c r="AB331" s="180"/>
      <c r="AC331" s="202"/>
    </row>
    <row r="332" spans="1:29" s="58" customFormat="1" ht="16.5" x14ac:dyDescent="0.3">
      <c r="A332" s="138">
        <v>324</v>
      </c>
      <c r="B332" s="138"/>
      <c r="C332" s="138"/>
      <c r="D332" s="137"/>
      <c r="E332" s="59"/>
      <c r="F332" s="60"/>
      <c r="G332" s="229"/>
      <c r="H332" s="232"/>
      <c r="I332" s="114"/>
      <c r="J332" s="62"/>
      <c r="K332" s="61"/>
      <c r="L332" s="286"/>
      <c r="M332" s="289"/>
      <c r="N332" s="283"/>
      <c r="O332" s="234"/>
      <c r="P332" s="128"/>
      <c r="Q332" s="135" t="str">
        <f t="shared" si="36"/>
        <v/>
      </c>
      <c r="R332" s="135" t="str">
        <f t="shared" si="37"/>
        <v/>
      </c>
      <c r="S332" s="123" t="str">
        <f t="shared" si="38"/>
        <v/>
      </c>
      <c r="T332" s="139" t="b">
        <f t="shared" si="39"/>
        <v>0</v>
      </c>
      <c r="U332" s="140" t="str">
        <f t="shared" si="40"/>
        <v>FALSCH</v>
      </c>
      <c r="V332" s="140" t="str">
        <f t="shared" si="41"/>
        <v>FALSCH</v>
      </c>
      <c r="W332" s="140" t="str">
        <f t="shared" si="42"/>
        <v>FALSCH</v>
      </c>
      <c r="X332" s="177" t="b">
        <f>IF(O332&lt;&gt;"",IF(VLOOKUP(O332,Wbw_List,3)="e",IF(AND(#REF!="Ja",#REF!="Ja"),"both",IF(#REF!="Ja","figures",IF(#REF!="Ja","free"))),VLOOKUP(VLOOKUP(O332,Wbw_List,3),Disziplinen,3)))</f>
        <v>0</v>
      </c>
      <c r="Y332" s="182"/>
      <c r="Z332" s="214"/>
      <c r="AA332" s="180"/>
      <c r="AB332" s="180"/>
      <c r="AC332" s="202"/>
    </row>
    <row r="333" spans="1:29" s="58" customFormat="1" ht="16.5" x14ac:dyDescent="0.3">
      <c r="A333" s="138">
        <v>325</v>
      </c>
      <c r="B333" s="138"/>
      <c r="C333" s="138"/>
      <c r="D333" s="137"/>
      <c r="E333" s="59"/>
      <c r="F333" s="60"/>
      <c r="G333" s="229"/>
      <c r="H333" s="232"/>
      <c r="I333" s="114"/>
      <c r="J333" s="62"/>
      <c r="K333" s="61"/>
      <c r="L333" s="286"/>
      <c r="M333" s="289"/>
      <c r="N333" s="283"/>
      <c r="O333" s="234"/>
      <c r="P333" s="128"/>
      <c r="Q333" s="135" t="str">
        <f t="shared" si="36"/>
        <v/>
      </c>
      <c r="R333" s="135" t="str">
        <f t="shared" si="37"/>
        <v/>
      </c>
      <c r="S333" s="123" t="str">
        <f t="shared" si="38"/>
        <v/>
      </c>
      <c r="T333" s="139" t="b">
        <f t="shared" si="39"/>
        <v>0</v>
      </c>
      <c r="U333" s="140" t="str">
        <f t="shared" si="40"/>
        <v>FALSCH</v>
      </c>
      <c r="V333" s="140" t="str">
        <f t="shared" si="41"/>
        <v>FALSCH</v>
      </c>
      <c r="W333" s="140" t="str">
        <f t="shared" si="42"/>
        <v>FALSCH</v>
      </c>
      <c r="X333" s="177" t="b">
        <f>IF(O333&lt;&gt;"",IF(VLOOKUP(O333,Wbw_List,3)="e",IF(AND(#REF!="Ja",#REF!="Ja"),"both",IF(#REF!="Ja","figures",IF(#REF!="Ja","free"))),VLOOKUP(VLOOKUP(O333,Wbw_List,3),Disziplinen,3)))</f>
        <v>0</v>
      </c>
      <c r="Y333" s="182"/>
      <c r="Z333" s="214"/>
      <c r="AA333" s="180"/>
      <c r="AB333" s="180"/>
      <c r="AC333" s="202"/>
    </row>
    <row r="334" spans="1:29" s="58" customFormat="1" ht="16.5" x14ac:dyDescent="0.3">
      <c r="A334" s="138">
        <v>326</v>
      </c>
      <c r="B334" s="138"/>
      <c r="C334" s="138"/>
      <c r="D334" s="137"/>
      <c r="E334" s="59"/>
      <c r="F334" s="60"/>
      <c r="G334" s="229"/>
      <c r="H334" s="232"/>
      <c r="I334" s="114"/>
      <c r="J334" s="62"/>
      <c r="K334" s="61"/>
      <c r="L334" s="286"/>
      <c r="M334" s="289"/>
      <c r="N334" s="283"/>
      <c r="O334" s="234"/>
      <c r="P334" s="128"/>
      <c r="Q334" s="135" t="str">
        <f t="shared" si="36"/>
        <v/>
      </c>
      <c r="R334" s="135" t="str">
        <f t="shared" si="37"/>
        <v/>
      </c>
      <c r="S334" s="123" t="str">
        <f t="shared" si="38"/>
        <v/>
      </c>
      <c r="T334" s="139" t="b">
        <f t="shared" si="39"/>
        <v>0</v>
      </c>
      <c r="U334" s="140" t="str">
        <f t="shared" si="40"/>
        <v>FALSCH</v>
      </c>
      <c r="V334" s="140" t="str">
        <f t="shared" si="41"/>
        <v>FALSCH</v>
      </c>
      <c r="W334" s="140" t="str">
        <f t="shared" si="42"/>
        <v>FALSCH</v>
      </c>
      <c r="X334" s="177" t="b">
        <f>IF(O334&lt;&gt;"",IF(VLOOKUP(O334,Wbw_List,3)="e",IF(AND(#REF!="Ja",#REF!="Ja"),"both",IF(#REF!="Ja","figures",IF(#REF!="Ja","free"))),VLOOKUP(VLOOKUP(O334,Wbw_List,3),Disziplinen,3)))</f>
        <v>0</v>
      </c>
      <c r="Y334" s="182"/>
      <c r="Z334" s="214"/>
      <c r="AA334" s="180"/>
      <c r="AB334" s="180"/>
      <c r="AC334" s="202"/>
    </row>
    <row r="335" spans="1:29" s="58" customFormat="1" ht="16.5" x14ac:dyDescent="0.3">
      <c r="A335" s="138">
        <v>327</v>
      </c>
      <c r="B335" s="138"/>
      <c r="C335" s="138"/>
      <c r="D335" s="137"/>
      <c r="E335" s="59"/>
      <c r="F335" s="60"/>
      <c r="G335" s="229"/>
      <c r="H335" s="232"/>
      <c r="I335" s="114"/>
      <c r="J335" s="62"/>
      <c r="K335" s="61"/>
      <c r="L335" s="286"/>
      <c r="M335" s="289"/>
      <c r="N335" s="283"/>
      <c r="O335" s="234"/>
      <c r="P335" s="128"/>
      <c r="Q335" s="135" t="str">
        <f t="shared" si="36"/>
        <v/>
      </c>
      <c r="R335" s="135" t="str">
        <f t="shared" si="37"/>
        <v/>
      </c>
      <c r="S335" s="123" t="str">
        <f t="shared" si="38"/>
        <v/>
      </c>
      <c r="T335" s="139" t="b">
        <f t="shared" si="39"/>
        <v>0</v>
      </c>
      <c r="U335" s="140" t="str">
        <f t="shared" si="40"/>
        <v>FALSCH</v>
      </c>
      <c r="V335" s="140" t="str">
        <f t="shared" si="41"/>
        <v>FALSCH</v>
      </c>
      <c r="W335" s="140" t="str">
        <f t="shared" si="42"/>
        <v>FALSCH</v>
      </c>
      <c r="X335" s="177" t="b">
        <f>IF(O335&lt;&gt;"",IF(VLOOKUP(O335,Wbw_List,3)="e",IF(AND(#REF!="Ja",#REF!="Ja"),"both",IF(#REF!="Ja","figures",IF(#REF!="Ja","free"))),VLOOKUP(VLOOKUP(O335,Wbw_List,3),Disziplinen,3)))</f>
        <v>0</v>
      </c>
      <c r="Y335" s="182"/>
      <c r="Z335" s="214"/>
      <c r="AA335" s="180"/>
      <c r="AB335" s="180"/>
      <c r="AC335" s="202"/>
    </row>
    <row r="336" spans="1:29" s="58" customFormat="1" ht="16.5" x14ac:dyDescent="0.3">
      <c r="A336" s="138">
        <v>328</v>
      </c>
      <c r="B336" s="138"/>
      <c r="C336" s="138"/>
      <c r="D336" s="137"/>
      <c r="E336" s="59"/>
      <c r="F336" s="60"/>
      <c r="G336" s="229"/>
      <c r="H336" s="232"/>
      <c r="I336" s="114"/>
      <c r="J336" s="62"/>
      <c r="K336" s="61"/>
      <c r="L336" s="286"/>
      <c r="M336" s="289"/>
      <c r="N336" s="283"/>
      <c r="O336" s="234"/>
      <c r="P336" s="128"/>
      <c r="Q336" s="135" t="str">
        <f t="shared" si="36"/>
        <v/>
      </c>
      <c r="R336" s="135" t="str">
        <f t="shared" si="37"/>
        <v/>
      </c>
      <c r="S336" s="123" t="str">
        <f t="shared" si="38"/>
        <v/>
      </c>
      <c r="T336" s="139" t="b">
        <f t="shared" si="39"/>
        <v>0</v>
      </c>
      <c r="U336" s="140" t="str">
        <f t="shared" si="40"/>
        <v>FALSCH</v>
      </c>
      <c r="V336" s="140" t="str">
        <f t="shared" si="41"/>
        <v>FALSCH</v>
      </c>
      <c r="W336" s="140" t="str">
        <f t="shared" si="42"/>
        <v>FALSCH</v>
      </c>
      <c r="X336" s="177" t="b">
        <f>IF(O336&lt;&gt;"",IF(VLOOKUP(O336,Wbw_List,3)="e",IF(AND(#REF!="Ja",#REF!="Ja"),"both",IF(#REF!="Ja","figures",IF(#REF!="Ja","free"))),VLOOKUP(VLOOKUP(O336,Wbw_List,3),Disziplinen,3)))</f>
        <v>0</v>
      </c>
      <c r="Y336" s="182"/>
      <c r="Z336" s="214"/>
      <c r="AA336" s="180"/>
      <c r="AB336" s="180"/>
      <c r="AC336" s="202"/>
    </row>
    <row r="337" spans="1:29" s="58" customFormat="1" ht="16.5" x14ac:dyDescent="0.3">
      <c r="A337" s="138">
        <v>329</v>
      </c>
      <c r="B337" s="138"/>
      <c r="C337" s="138"/>
      <c r="D337" s="137"/>
      <c r="E337" s="59"/>
      <c r="F337" s="60"/>
      <c r="G337" s="229"/>
      <c r="H337" s="232"/>
      <c r="I337" s="114"/>
      <c r="J337" s="62"/>
      <c r="K337" s="61"/>
      <c r="L337" s="286"/>
      <c r="M337" s="289"/>
      <c r="N337" s="283"/>
      <c r="O337" s="234"/>
      <c r="P337" s="128"/>
      <c r="Q337" s="135" t="str">
        <f t="shared" si="36"/>
        <v/>
      </c>
      <c r="R337" s="135" t="str">
        <f t="shared" si="37"/>
        <v/>
      </c>
      <c r="S337" s="123" t="str">
        <f t="shared" si="38"/>
        <v/>
      </c>
      <c r="T337" s="139" t="b">
        <f t="shared" si="39"/>
        <v>0</v>
      </c>
      <c r="U337" s="140" t="str">
        <f t="shared" si="40"/>
        <v>FALSCH</v>
      </c>
      <c r="V337" s="140" t="str">
        <f t="shared" si="41"/>
        <v>FALSCH</v>
      </c>
      <c r="W337" s="140" t="str">
        <f t="shared" si="42"/>
        <v>FALSCH</v>
      </c>
      <c r="X337" s="177" t="b">
        <f>IF(O337&lt;&gt;"",IF(VLOOKUP(O337,Wbw_List,3)="e",IF(AND(#REF!="Ja",#REF!="Ja"),"both",IF(#REF!="Ja","figures",IF(#REF!="Ja","free"))),VLOOKUP(VLOOKUP(O337,Wbw_List,3),Disziplinen,3)))</f>
        <v>0</v>
      </c>
      <c r="Y337" s="182"/>
      <c r="Z337" s="214"/>
      <c r="AA337" s="180"/>
      <c r="AB337" s="180"/>
      <c r="AC337" s="202"/>
    </row>
    <row r="338" spans="1:29" s="58" customFormat="1" ht="16.5" x14ac:dyDescent="0.3">
      <c r="A338" s="138">
        <v>330</v>
      </c>
      <c r="B338" s="138"/>
      <c r="C338" s="138"/>
      <c r="D338" s="137"/>
      <c r="E338" s="59"/>
      <c r="F338" s="60"/>
      <c r="G338" s="229"/>
      <c r="H338" s="232"/>
      <c r="I338" s="114"/>
      <c r="J338" s="62"/>
      <c r="K338" s="61"/>
      <c r="L338" s="286"/>
      <c r="M338" s="289"/>
      <c r="N338" s="283"/>
      <c r="O338" s="234"/>
      <c r="P338" s="128"/>
      <c r="Q338" s="135" t="str">
        <f t="shared" si="36"/>
        <v/>
      </c>
      <c r="R338" s="135" t="str">
        <f t="shared" si="37"/>
        <v/>
      </c>
      <c r="S338" s="123" t="str">
        <f t="shared" si="38"/>
        <v/>
      </c>
      <c r="T338" s="139" t="b">
        <f t="shared" si="39"/>
        <v>0</v>
      </c>
      <c r="U338" s="140" t="str">
        <f t="shared" si="40"/>
        <v>FALSCH</v>
      </c>
      <c r="V338" s="140" t="str">
        <f t="shared" si="41"/>
        <v>FALSCH</v>
      </c>
      <c r="W338" s="140" t="str">
        <f t="shared" si="42"/>
        <v>FALSCH</v>
      </c>
      <c r="X338" s="177" t="b">
        <f>IF(O338&lt;&gt;"",IF(VLOOKUP(O338,Wbw_List,3)="e",IF(AND(#REF!="Ja",#REF!="Ja"),"both",IF(#REF!="Ja","figures",IF(#REF!="Ja","free"))),VLOOKUP(VLOOKUP(O338,Wbw_List,3),Disziplinen,3)))</f>
        <v>0</v>
      </c>
      <c r="Y338" s="182"/>
      <c r="Z338" s="214"/>
      <c r="AA338" s="180"/>
      <c r="AB338" s="180"/>
      <c r="AC338" s="202"/>
    </row>
    <row r="339" spans="1:29" s="58" customFormat="1" ht="16.5" x14ac:dyDescent="0.3">
      <c r="A339" s="138">
        <v>331</v>
      </c>
      <c r="B339" s="138"/>
      <c r="C339" s="138"/>
      <c r="D339" s="137"/>
      <c r="E339" s="59"/>
      <c r="F339" s="60"/>
      <c r="G339" s="229"/>
      <c r="H339" s="232"/>
      <c r="I339" s="114"/>
      <c r="J339" s="62"/>
      <c r="K339" s="61"/>
      <c r="L339" s="286"/>
      <c r="M339" s="289"/>
      <c r="N339" s="283"/>
      <c r="O339" s="234"/>
      <c r="P339" s="128"/>
      <c r="Q339" s="135" t="str">
        <f t="shared" si="36"/>
        <v/>
      </c>
      <c r="R339" s="135" t="str">
        <f t="shared" si="37"/>
        <v/>
      </c>
      <c r="S339" s="123" t="str">
        <f t="shared" si="38"/>
        <v/>
      </c>
      <c r="T339" s="139" t="b">
        <f t="shared" si="39"/>
        <v>0</v>
      </c>
      <c r="U339" s="140" t="str">
        <f t="shared" si="40"/>
        <v>FALSCH</v>
      </c>
      <c r="V339" s="140" t="str">
        <f t="shared" si="41"/>
        <v>FALSCH</v>
      </c>
      <c r="W339" s="140" t="str">
        <f t="shared" si="42"/>
        <v>FALSCH</v>
      </c>
      <c r="X339" s="177" t="b">
        <f>IF(O339&lt;&gt;"",IF(VLOOKUP(O339,Wbw_List,3)="e",IF(AND(#REF!="Ja",#REF!="Ja"),"both",IF(#REF!="Ja","figures",IF(#REF!="Ja","free"))),VLOOKUP(VLOOKUP(O339,Wbw_List,3),Disziplinen,3)))</f>
        <v>0</v>
      </c>
      <c r="Y339" s="182"/>
      <c r="Z339" s="214"/>
      <c r="AA339" s="180"/>
      <c r="AB339" s="180"/>
      <c r="AC339" s="202"/>
    </row>
    <row r="340" spans="1:29" s="58" customFormat="1" ht="16.5" x14ac:dyDescent="0.3">
      <c r="A340" s="138">
        <v>332</v>
      </c>
      <c r="B340" s="138"/>
      <c r="C340" s="138"/>
      <c r="D340" s="137"/>
      <c r="E340" s="59"/>
      <c r="F340" s="60"/>
      <c r="G340" s="229"/>
      <c r="H340" s="232"/>
      <c r="I340" s="114"/>
      <c r="J340" s="62"/>
      <c r="K340" s="61"/>
      <c r="L340" s="286"/>
      <c r="M340" s="289"/>
      <c r="N340" s="283"/>
      <c r="O340" s="234"/>
      <c r="P340" s="128"/>
      <c r="Q340" s="135" t="str">
        <f t="shared" si="36"/>
        <v/>
      </c>
      <c r="R340" s="135" t="str">
        <f t="shared" si="37"/>
        <v/>
      </c>
      <c r="S340" s="123" t="str">
        <f t="shared" si="38"/>
        <v/>
      </c>
      <c r="T340" s="139" t="b">
        <f t="shared" si="39"/>
        <v>0</v>
      </c>
      <c r="U340" s="140" t="str">
        <f t="shared" si="40"/>
        <v>FALSCH</v>
      </c>
      <c r="V340" s="140" t="str">
        <f t="shared" si="41"/>
        <v>FALSCH</v>
      </c>
      <c r="W340" s="140" t="str">
        <f t="shared" si="42"/>
        <v>FALSCH</v>
      </c>
      <c r="X340" s="177" t="b">
        <f>IF(O340&lt;&gt;"",IF(VLOOKUP(O340,Wbw_List,3)="e",IF(AND(#REF!="Ja",#REF!="Ja"),"both",IF(#REF!="Ja","figures",IF(#REF!="Ja","free"))),VLOOKUP(VLOOKUP(O340,Wbw_List,3),Disziplinen,3)))</f>
        <v>0</v>
      </c>
      <c r="Y340" s="182"/>
      <c r="Z340" s="214"/>
      <c r="AA340" s="180"/>
      <c r="AB340" s="180"/>
      <c r="AC340" s="202"/>
    </row>
    <row r="341" spans="1:29" s="58" customFormat="1" ht="16.5" x14ac:dyDescent="0.3">
      <c r="A341" s="138">
        <v>333</v>
      </c>
      <c r="B341" s="138"/>
      <c r="C341" s="138"/>
      <c r="D341" s="137"/>
      <c r="E341" s="59"/>
      <c r="F341" s="60"/>
      <c r="G341" s="229"/>
      <c r="H341" s="232"/>
      <c r="I341" s="114"/>
      <c r="J341" s="62"/>
      <c r="K341" s="61"/>
      <c r="L341" s="286"/>
      <c r="M341" s="289"/>
      <c r="N341" s="283"/>
      <c r="O341" s="234"/>
      <c r="P341" s="128"/>
      <c r="Q341" s="135" t="str">
        <f t="shared" si="36"/>
        <v/>
      </c>
      <c r="R341" s="135" t="str">
        <f t="shared" si="37"/>
        <v/>
      </c>
      <c r="S341" s="123" t="str">
        <f t="shared" si="38"/>
        <v/>
      </c>
      <c r="T341" s="139" t="b">
        <f t="shared" si="39"/>
        <v>0</v>
      </c>
      <c r="U341" s="140" t="str">
        <f t="shared" si="40"/>
        <v>FALSCH</v>
      </c>
      <c r="V341" s="140" t="str">
        <f t="shared" si="41"/>
        <v>FALSCH</v>
      </c>
      <c r="W341" s="140" t="str">
        <f t="shared" si="42"/>
        <v>FALSCH</v>
      </c>
      <c r="X341" s="177" t="b">
        <f>IF(O341&lt;&gt;"",IF(VLOOKUP(O341,Wbw_List,3)="e",IF(AND(#REF!="Ja",#REF!="Ja"),"both",IF(#REF!="Ja","figures",IF(#REF!="Ja","free"))),VLOOKUP(VLOOKUP(O341,Wbw_List,3),Disziplinen,3)))</f>
        <v>0</v>
      </c>
      <c r="Y341" s="182"/>
      <c r="Z341" s="214"/>
      <c r="AA341" s="180"/>
      <c r="AB341" s="180"/>
      <c r="AC341" s="202"/>
    </row>
    <row r="342" spans="1:29" s="58" customFormat="1" ht="16.5" x14ac:dyDescent="0.3">
      <c r="A342" s="138">
        <v>334</v>
      </c>
      <c r="B342" s="138"/>
      <c r="C342" s="138"/>
      <c r="D342" s="137"/>
      <c r="E342" s="59"/>
      <c r="F342" s="60"/>
      <c r="G342" s="229"/>
      <c r="H342" s="232"/>
      <c r="I342" s="114"/>
      <c r="J342" s="62"/>
      <c r="K342" s="61"/>
      <c r="L342" s="286"/>
      <c r="M342" s="289"/>
      <c r="N342" s="283"/>
      <c r="O342" s="234"/>
      <c r="P342" s="128"/>
      <c r="Q342" s="135" t="str">
        <f t="shared" si="36"/>
        <v/>
      </c>
      <c r="R342" s="135" t="str">
        <f t="shared" si="37"/>
        <v/>
      </c>
      <c r="S342" s="123" t="str">
        <f t="shared" si="38"/>
        <v/>
      </c>
      <c r="T342" s="139" t="b">
        <f t="shared" si="39"/>
        <v>0</v>
      </c>
      <c r="U342" s="140" t="str">
        <f t="shared" si="40"/>
        <v>FALSCH</v>
      </c>
      <c r="V342" s="140" t="str">
        <f t="shared" si="41"/>
        <v>FALSCH</v>
      </c>
      <c r="W342" s="140" t="str">
        <f t="shared" si="42"/>
        <v>FALSCH</v>
      </c>
      <c r="X342" s="177" t="b">
        <f>IF(O342&lt;&gt;"",IF(VLOOKUP(O342,Wbw_List,3)="e",IF(AND(#REF!="Ja",#REF!="Ja"),"both",IF(#REF!="Ja","figures",IF(#REF!="Ja","free"))),VLOOKUP(VLOOKUP(O342,Wbw_List,3),Disziplinen,3)))</f>
        <v>0</v>
      </c>
      <c r="Y342" s="182"/>
      <c r="Z342" s="214"/>
      <c r="AA342" s="180"/>
      <c r="AB342" s="180"/>
      <c r="AC342" s="202"/>
    </row>
    <row r="343" spans="1:29" s="58" customFormat="1" ht="16.5" x14ac:dyDescent="0.3">
      <c r="A343" s="138">
        <v>335</v>
      </c>
      <c r="B343" s="138"/>
      <c r="C343" s="138"/>
      <c r="D343" s="137"/>
      <c r="E343" s="59"/>
      <c r="F343" s="60"/>
      <c r="G343" s="229"/>
      <c r="H343" s="232"/>
      <c r="I343" s="114"/>
      <c r="J343" s="62"/>
      <c r="K343" s="61"/>
      <c r="L343" s="286"/>
      <c r="M343" s="289"/>
      <c r="N343" s="283"/>
      <c r="O343" s="234"/>
      <c r="P343" s="128"/>
      <c r="Q343" s="135" t="str">
        <f t="shared" si="36"/>
        <v/>
      </c>
      <c r="R343" s="135" t="str">
        <f t="shared" si="37"/>
        <v/>
      </c>
      <c r="S343" s="123" t="str">
        <f t="shared" si="38"/>
        <v/>
      </c>
      <c r="T343" s="139" t="b">
        <f t="shared" si="39"/>
        <v>0</v>
      </c>
      <c r="U343" s="140" t="str">
        <f t="shared" si="40"/>
        <v>FALSCH</v>
      </c>
      <c r="V343" s="140" t="str">
        <f t="shared" si="41"/>
        <v>FALSCH</v>
      </c>
      <c r="W343" s="140" t="str">
        <f t="shared" si="42"/>
        <v>FALSCH</v>
      </c>
      <c r="X343" s="177" t="b">
        <f>IF(O343&lt;&gt;"",IF(VLOOKUP(O343,Wbw_List,3)="e",IF(AND(#REF!="Ja",#REF!="Ja"),"both",IF(#REF!="Ja","figures",IF(#REF!="Ja","free"))),VLOOKUP(VLOOKUP(O343,Wbw_List,3),Disziplinen,3)))</f>
        <v>0</v>
      </c>
      <c r="Y343" s="182"/>
      <c r="Z343" s="214"/>
      <c r="AA343" s="180"/>
      <c r="AB343" s="180"/>
      <c r="AC343" s="202"/>
    </row>
    <row r="344" spans="1:29" s="58" customFormat="1" ht="16.5" x14ac:dyDescent="0.3">
      <c r="A344" s="138">
        <v>336</v>
      </c>
      <c r="B344" s="138"/>
      <c r="C344" s="138"/>
      <c r="D344" s="137"/>
      <c r="E344" s="59"/>
      <c r="F344" s="60"/>
      <c r="G344" s="229"/>
      <c r="H344" s="232"/>
      <c r="I344" s="114"/>
      <c r="J344" s="62"/>
      <c r="K344" s="61"/>
      <c r="L344" s="286"/>
      <c r="M344" s="289"/>
      <c r="N344" s="283"/>
      <c r="O344" s="234"/>
      <c r="P344" s="128"/>
      <c r="Q344" s="135" t="str">
        <f t="shared" si="36"/>
        <v/>
      </c>
      <c r="R344" s="135" t="str">
        <f t="shared" si="37"/>
        <v/>
      </c>
      <c r="S344" s="123" t="str">
        <f t="shared" si="38"/>
        <v/>
      </c>
      <c r="T344" s="139" t="b">
        <f t="shared" si="39"/>
        <v>0</v>
      </c>
      <c r="U344" s="140" t="str">
        <f t="shared" si="40"/>
        <v>FALSCH</v>
      </c>
      <c r="V344" s="140" t="str">
        <f t="shared" si="41"/>
        <v>FALSCH</v>
      </c>
      <c r="W344" s="140" t="str">
        <f t="shared" si="42"/>
        <v>FALSCH</v>
      </c>
      <c r="X344" s="177" t="b">
        <f>IF(O344&lt;&gt;"",IF(VLOOKUP(O344,Wbw_List,3)="e",IF(AND(#REF!="Ja",#REF!="Ja"),"both",IF(#REF!="Ja","figures",IF(#REF!="Ja","free"))),VLOOKUP(VLOOKUP(O344,Wbw_List,3),Disziplinen,3)))</f>
        <v>0</v>
      </c>
      <c r="Y344" s="182"/>
      <c r="Z344" s="214"/>
      <c r="AA344" s="180"/>
      <c r="AB344" s="180"/>
      <c r="AC344" s="202"/>
    </row>
    <row r="345" spans="1:29" s="58" customFormat="1" ht="16.5" x14ac:dyDescent="0.3">
      <c r="A345" s="138">
        <v>337</v>
      </c>
      <c r="B345" s="138"/>
      <c r="C345" s="138"/>
      <c r="D345" s="137"/>
      <c r="E345" s="59"/>
      <c r="F345" s="60"/>
      <c r="G345" s="229"/>
      <c r="H345" s="232"/>
      <c r="I345" s="114"/>
      <c r="J345" s="62"/>
      <c r="K345" s="61"/>
      <c r="L345" s="286"/>
      <c r="M345" s="289"/>
      <c r="N345" s="283"/>
      <c r="O345" s="234"/>
      <c r="P345" s="128"/>
      <c r="Q345" s="135" t="str">
        <f t="shared" si="36"/>
        <v/>
      </c>
      <c r="R345" s="135" t="str">
        <f t="shared" si="37"/>
        <v/>
      </c>
      <c r="S345" s="123" t="str">
        <f t="shared" si="38"/>
        <v/>
      </c>
      <c r="T345" s="139" t="b">
        <f t="shared" si="39"/>
        <v>0</v>
      </c>
      <c r="U345" s="140" t="str">
        <f t="shared" si="40"/>
        <v>FALSCH</v>
      </c>
      <c r="V345" s="140" t="str">
        <f t="shared" si="41"/>
        <v>FALSCH</v>
      </c>
      <c r="W345" s="140" t="str">
        <f t="shared" si="42"/>
        <v>FALSCH</v>
      </c>
      <c r="X345" s="177" t="b">
        <f>IF(O345&lt;&gt;"",IF(VLOOKUP(O345,Wbw_List,3)="e",IF(AND(#REF!="Ja",#REF!="Ja"),"both",IF(#REF!="Ja","figures",IF(#REF!="Ja","free"))),VLOOKUP(VLOOKUP(O345,Wbw_List,3),Disziplinen,3)))</f>
        <v>0</v>
      </c>
      <c r="Y345" s="182"/>
      <c r="Z345" s="214"/>
      <c r="AA345" s="180"/>
      <c r="AB345" s="180"/>
      <c r="AC345" s="202"/>
    </row>
    <row r="346" spans="1:29" s="58" customFormat="1" ht="16.5" x14ac:dyDescent="0.3">
      <c r="A346" s="138">
        <v>338</v>
      </c>
      <c r="B346" s="138"/>
      <c r="C346" s="138"/>
      <c r="D346" s="137"/>
      <c r="E346" s="59"/>
      <c r="F346" s="60"/>
      <c r="G346" s="229"/>
      <c r="H346" s="232"/>
      <c r="I346" s="114"/>
      <c r="J346" s="62"/>
      <c r="K346" s="61"/>
      <c r="L346" s="286"/>
      <c r="M346" s="289"/>
      <c r="N346" s="283"/>
      <c r="O346" s="234"/>
      <c r="P346" s="128"/>
      <c r="Q346" s="135" t="str">
        <f t="shared" si="36"/>
        <v/>
      </c>
      <c r="R346" s="135" t="str">
        <f t="shared" si="37"/>
        <v/>
      </c>
      <c r="S346" s="123" t="str">
        <f t="shared" si="38"/>
        <v/>
      </c>
      <c r="T346" s="139" t="b">
        <f t="shared" si="39"/>
        <v>0</v>
      </c>
      <c r="U346" s="140" t="str">
        <f t="shared" si="40"/>
        <v>FALSCH</v>
      </c>
      <c r="V346" s="140" t="str">
        <f t="shared" si="41"/>
        <v>FALSCH</v>
      </c>
      <c r="W346" s="140" t="str">
        <f t="shared" si="42"/>
        <v>FALSCH</v>
      </c>
      <c r="X346" s="177" t="b">
        <f>IF(O346&lt;&gt;"",IF(VLOOKUP(O346,Wbw_List,3)="e",IF(AND(#REF!="Ja",#REF!="Ja"),"both",IF(#REF!="Ja","figures",IF(#REF!="Ja","free"))),VLOOKUP(VLOOKUP(O346,Wbw_List,3),Disziplinen,3)))</f>
        <v>0</v>
      </c>
      <c r="Y346" s="182"/>
      <c r="Z346" s="214"/>
      <c r="AA346" s="180"/>
      <c r="AB346" s="180"/>
      <c r="AC346" s="202"/>
    </row>
    <row r="347" spans="1:29" s="58" customFormat="1" ht="16.5" x14ac:dyDescent="0.3">
      <c r="A347" s="138">
        <v>339</v>
      </c>
      <c r="B347" s="138"/>
      <c r="C347" s="138"/>
      <c r="D347" s="137"/>
      <c r="E347" s="59"/>
      <c r="F347" s="60"/>
      <c r="G347" s="229"/>
      <c r="H347" s="232"/>
      <c r="I347" s="114"/>
      <c r="J347" s="62"/>
      <c r="K347" s="61"/>
      <c r="L347" s="286"/>
      <c r="M347" s="289"/>
      <c r="N347" s="283"/>
      <c r="O347" s="234"/>
      <c r="P347" s="128"/>
      <c r="Q347" s="135" t="str">
        <f t="shared" si="36"/>
        <v/>
      </c>
      <c r="R347" s="135" t="str">
        <f t="shared" si="37"/>
        <v/>
      </c>
      <c r="S347" s="123" t="str">
        <f t="shared" si="38"/>
        <v/>
      </c>
      <c r="T347" s="139" t="b">
        <f t="shared" si="39"/>
        <v>0</v>
      </c>
      <c r="U347" s="140" t="str">
        <f t="shared" si="40"/>
        <v>FALSCH</v>
      </c>
      <c r="V347" s="140" t="str">
        <f t="shared" si="41"/>
        <v>FALSCH</v>
      </c>
      <c r="W347" s="140" t="str">
        <f t="shared" si="42"/>
        <v>FALSCH</v>
      </c>
      <c r="X347" s="177" t="b">
        <f>IF(O347&lt;&gt;"",IF(VLOOKUP(O347,Wbw_List,3)="e",IF(AND(#REF!="Ja",#REF!="Ja"),"both",IF(#REF!="Ja","figures",IF(#REF!="Ja","free"))),VLOOKUP(VLOOKUP(O347,Wbw_List,3),Disziplinen,3)))</f>
        <v>0</v>
      </c>
      <c r="Y347" s="182"/>
      <c r="Z347" s="214"/>
      <c r="AA347" s="180"/>
      <c r="AB347" s="180"/>
      <c r="AC347" s="202"/>
    </row>
    <row r="348" spans="1:29" s="58" customFormat="1" ht="16.5" x14ac:dyDescent="0.3">
      <c r="A348" s="138">
        <v>340</v>
      </c>
      <c r="B348" s="138"/>
      <c r="C348" s="138"/>
      <c r="D348" s="137"/>
      <c r="E348" s="59"/>
      <c r="F348" s="60"/>
      <c r="G348" s="229"/>
      <c r="H348" s="232"/>
      <c r="I348" s="114"/>
      <c r="J348" s="62"/>
      <c r="K348" s="61"/>
      <c r="L348" s="286"/>
      <c r="M348" s="289"/>
      <c r="N348" s="283"/>
      <c r="O348" s="234"/>
      <c r="P348" s="128"/>
      <c r="Q348" s="135" t="str">
        <f t="shared" si="36"/>
        <v/>
      </c>
      <c r="R348" s="135" t="str">
        <f t="shared" si="37"/>
        <v/>
      </c>
      <c r="S348" s="123" t="str">
        <f t="shared" si="38"/>
        <v/>
      </c>
      <c r="T348" s="139" t="b">
        <f t="shared" si="39"/>
        <v>0</v>
      </c>
      <c r="U348" s="140" t="str">
        <f t="shared" si="40"/>
        <v>FALSCH</v>
      </c>
      <c r="V348" s="140" t="str">
        <f t="shared" si="41"/>
        <v>FALSCH</v>
      </c>
      <c r="W348" s="140" t="str">
        <f t="shared" si="42"/>
        <v>FALSCH</v>
      </c>
      <c r="X348" s="177" t="b">
        <f>IF(O348&lt;&gt;"",IF(VLOOKUP(O348,Wbw_List,3)="e",IF(AND(#REF!="Ja",#REF!="Ja"),"both",IF(#REF!="Ja","figures",IF(#REF!="Ja","free"))),VLOOKUP(VLOOKUP(O348,Wbw_List,3),Disziplinen,3)))</f>
        <v>0</v>
      </c>
      <c r="Y348" s="182"/>
      <c r="Z348" s="214"/>
      <c r="AA348" s="180"/>
      <c r="AB348" s="180"/>
      <c r="AC348" s="202"/>
    </row>
    <row r="349" spans="1:29" s="58" customFormat="1" ht="16.5" x14ac:dyDescent="0.3">
      <c r="A349" s="138">
        <v>341</v>
      </c>
      <c r="B349" s="138"/>
      <c r="C349" s="138"/>
      <c r="D349" s="137"/>
      <c r="E349" s="59"/>
      <c r="F349" s="60"/>
      <c r="G349" s="229"/>
      <c r="H349" s="232"/>
      <c r="I349" s="114"/>
      <c r="J349" s="62"/>
      <c r="K349" s="61"/>
      <c r="L349" s="286"/>
      <c r="M349" s="289"/>
      <c r="N349" s="283"/>
      <c r="O349" s="234"/>
      <c r="P349" s="128"/>
      <c r="Q349" s="135" t="str">
        <f t="shared" si="36"/>
        <v/>
      </c>
      <c r="R349" s="135" t="str">
        <f t="shared" si="37"/>
        <v/>
      </c>
      <c r="S349" s="123" t="str">
        <f t="shared" si="38"/>
        <v/>
      </c>
      <c r="T349" s="139" t="b">
        <f t="shared" si="39"/>
        <v>0</v>
      </c>
      <c r="U349" s="140" t="str">
        <f t="shared" si="40"/>
        <v>FALSCH</v>
      </c>
      <c r="V349" s="140" t="str">
        <f t="shared" si="41"/>
        <v>FALSCH</v>
      </c>
      <c r="W349" s="140" t="str">
        <f t="shared" si="42"/>
        <v>FALSCH</v>
      </c>
      <c r="X349" s="177" t="b">
        <f>IF(O349&lt;&gt;"",IF(VLOOKUP(O349,Wbw_List,3)="e",IF(AND(#REF!="Ja",#REF!="Ja"),"both",IF(#REF!="Ja","figures",IF(#REF!="Ja","free"))),VLOOKUP(VLOOKUP(O349,Wbw_List,3),Disziplinen,3)))</f>
        <v>0</v>
      </c>
      <c r="Y349" s="182"/>
      <c r="Z349" s="214"/>
      <c r="AA349" s="180"/>
      <c r="AB349" s="180"/>
      <c r="AC349" s="202"/>
    </row>
    <row r="350" spans="1:29" s="58" customFormat="1" ht="16.5" x14ac:dyDescent="0.3">
      <c r="A350" s="138">
        <v>342</v>
      </c>
      <c r="B350" s="138"/>
      <c r="C350" s="138"/>
      <c r="D350" s="137"/>
      <c r="E350" s="59"/>
      <c r="F350" s="60"/>
      <c r="G350" s="229"/>
      <c r="H350" s="232"/>
      <c r="I350" s="114"/>
      <c r="J350" s="62"/>
      <c r="K350" s="61"/>
      <c r="L350" s="286"/>
      <c r="M350" s="289"/>
      <c r="N350" s="283"/>
      <c r="O350" s="234"/>
      <c r="P350" s="128"/>
      <c r="Q350" s="135" t="str">
        <f t="shared" si="36"/>
        <v/>
      </c>
      <c r="R350" s="135" t="str">
        <f t="shared" si="37"/>
        <v/>
      </c>
      <c r="S350" s="123" t="str">
        <f t="shared" si="38"/>
        <v/>
      </c>
      <c r="T350" s="139" t="b">
        <f t="shared" si="39"/>
        <v>0</v>
      </c>
      <c r="U350" s="140" t="str">
        <f t="shared" si="40"/>
        <v>FALSCH</v>
      </c>
      <c r="V350" s="140" t="str">
        <f t="shared" si="41"/>
        <v>FALSCH</v>
      </c>
      <c r="W350" s="140" t="str">
        <f t="shared" si="42"/>
        <v>FALSCH</v>
      </c>
      <c r="X350" s="177" t="b">
        <f>IF(O350&lt;&gt;"",IF(VLOOKUP(O350,Wbw_List,3)="e",IF(AND(#REF!="Ja",#REF!="Ja"),"both",IF(#REF!="Ja","figures",IF(#REF!="Ja","free"))),VLOOKUP(VLOOKUP(O350,Wbw_List,3),Disziplinen,3)))</f>
        <v>0</v>
      </c>
      <c r="Y350" s="182"/>
      <c r="Z350" s="214"/>
      <c r="AA350" s="180"/>
      <c r="AB350" s="180"/>
      <c r="AC350" s="202"/>
    </row>
    <row r="351" spans="1:29" s="58" customFormat="1" ht="16.5" x14ac:dyDescent="0.3">
      <c r="A351" s="138">
        <v>343</v>
      </c>
      <c r="B351" s="138"/>
      <c r="C351" s="138"/>
      <c r="D351" s="137"/>
      <c r="E351" s="59"/>
      <c r="F351" s="60"/>
      <c r="G351" s="229"/>
      <c r="H351" s="232"/>
      <c r="I351" s="114"/>
      <c r="J351" s="62"/>
      <c r="K351" s="61"/>
      <c r="L351" s="286"/>
      <c r="M351" s="289"/>
      <c r="N351" s="283"/>
      <c r="O351" s="234"/>
      <c r="P351" s="128"/>
      <c r="Q351" s="135" t="str">
        <f t="shared" si="36"/>
        <v/>
      </c>
      <c r="R351" s="135" t="str">
        <f t="shared" si="37"/>
        <v/>
      </c>
      <c r="S351" s="123" t="str">
        <f t="shared" si="38"/>
        <v/>
      </c>
      <c r="T351" s="139" t="b">
        <f t="shared" si="39"/>
        <v>0</v>
      </c>
      <c r="U351" s="140" t="str">
        <f t="shared" si="40"/>
        <v>FALSCH</v>
      </c>
      <c r="V351" s="140" t="str">
        <f t="shared" si="41"/>
        <v>FALSCH</v>
      </c>
      <c r="W351" s="140" t="str">
        <f t="shared" si="42"/>
        <v>FALSCH</v>
      </c>
      <c r="X351" s="177" t="b">
        <f>IF(O351&lt;&gt;"",IF(VLOOKUP(O351,Wbw_List,3)="e",IF(AND(#REF!="Ja",#REF!="Ja"),"both",IF(#REF!="Ja","figures",IF(#REF!="Ja","free"))),VLOOKUP(VLOOKUP(O351,Wbw_List,3),Disziplinen,3)))</f>
        <v>0</v>
      </c>
      <c r="Y351" s="182"/>
      <c r="Z351" s="214"/>
      <c r="AA351" s="180"/>
      <c r="AB351" s="180"/>
      <c r="AC351" s="202"/>
    </row>
    <row r="352" spans="1:29" s="58" customFormat="1" ht="16.5" x14ac:dyDescent="0.3">
      <c r="A352" s="138">
        <v>344</v>
      </c>
      <c r="B352" s="138"/>
      <c r="C352" s="138"/>
      <c r="D352" s="137"/>
      <c r="E352" s="59"/>
      <c r="F352" s="60"/>
      <c r="G352" s="229"/>
      <c r="H352" s="232"/>
      <c r="I352" s="114"/>
      <c r="J352" s="62"/>
      <c r="K352" s="61"/>
      <c r="L352" s="286"/>
      <c r="M352" s="289"/>
      <c r="N352" s="283"/>
      <c r="O352" s="234"/>
      <c r="P352" s="128"/>
      <c r="Q352" s="135" t="str">
        <f t="shared" si="36"/>
        <v/>
      </c>
      <c r="R352" s="135" t="str">
        <f t="shared" si="37"/>
        <v/>
      </c>
      <c r="S352" s="123" t="str">
        <f t="shared" si="38"/>
        <v/>
      </c>
      <c r="T352" s="139" t="b">
        <f t="shared" si="39"/>
        <v>0</v>
      </c>
      <c r="U352" s="140" t="str">
        <f t="shared" si="40"/>
        <v>FALSCH</v>
      </c>
      <c r="V352" s="140" t="str">
        <f t="shared" si="41"/>
        <v>FALSCH</v>
      </c>
      <c r="W352" s="140" t="str">
        <f t="shared" si="42"/>
        <v>FALSCH</v>
      </c>
      <c r="X352" s="177" t="b">
        <f>IF(O352&lt;&gt;"",IF(VLOOKUP(O352,Wbw_List,3)="e",IF(AND(#REF!="Ja",#REF!="Ja"),"both",IF(#REF!="Ja","figures",IF(#REF!="Ja","free"))),VLOOKUP(VLOOKUP(O352,Wbw_List,3),Disziplinen,3)))</f>
        <v>0</v>
      </c>
      <c r="Y352" s="182"/>
      <c r="Z352" s="214"/>
      <c r="AA352" s="180"/>
      <c r="AB352" s="180"/>
      <c r="AC352" s="202"/>
    </row>
    <row r="353" spans="1:29" s="58" customFormat="1" ht="16.5" x14ac:dyDescent="0.3">
      <c r="A353" s="138">
        <v>345</v>
      </c>
      <c r="B353" s="138"/>
      <c r="C353" s="138"/>
      <c r="D353" s="137"/>
      <c r="E353" s="59"/>
      <c r="F353" s="60"/>
      <c r="G353" s="229"/>
      <c r="H353" s="232"/>
      <c r="I353" s="114"/>
      <c r="J353" s="62"/>
      <c r="K353" s="61"/>
      <c r="L353" s="286"/>
      <c r="M353" s="289"/>
      <c r="N353" s="283"/>
      <c r="O353" s="234"/>
      <c r="P353" s="128"/>
      <c r="Q353" s="135" t="str">
        <f t="shared" si="36"/>
        <v/>
      </c>
      <c r="R353" s="135" t="str">
        <f t="shared" si="37"/>
        <v/>
      </c>
      <c r="S353" s="123" t="str">
        <f t="shared" si="38"/>
        <v/>
      </c>
      <c r="T353" s="139" t="b">
        <f t="shared" si="39"/>
        <v>0</v>
      </c>
      <c r="U353" s="140" t="str">
        <f t="shared" si="40"/>
        <v>FALSCH</v>
      </c>
      <c r="V353" s="140" t="str">
        <f t="shared" si="41"/>
        <v>FALSCH</v>
      </c>
      <c r="W353" s="140" t="str">
        <f t="shared" si="42"/>
        <v>FALSCH</v>
      </c>
      <c r="X353" s="177" t="b">
        <f>IF(O353&lt;&gt;"",IF(VLOOKUP(O353,Wbw_List,3)="e",IF(AND(#REF!="Ja",#REF!="Ja"),"both",IF(#REF!="Ja","figures",IF(#REF!="Ja","free"))),VLOOKUP(VLOOKUP(O353,Wbw_List,3),Disziplinen,3)))</f>
        <v>0</v>
      </c>
      <c r="Y353" s="182"/>
      <c r="Z353" s="214"/>
      <c r="AA353" s="180"/>
      <c r="AB353" s="180"/>
      <c r="AC353" s="202"/>
    </row>
    <row r="354" spans="1:29" s="58" customFormat="1" ht="16.5" x14ac:dyDescent="0.3">
      <c r="A354" s="138">
        <v>346</v>
      </c>
      <c r="B354" s="138"/>
      <c r="C354" s="138"/>
      <c r="D354" s="137"/>
      <c r="E354" s="59"/>
      <c r="F354" s="60"/>
      <c r="G354" s="229"/>
      <c r="H354" s="232"/>
      <c r="I354" s="114"/>
      <c r="J354" s="62"/>
      <c r="K354" s="61"/>
      <c r="L354" s="286"/>
      <c r="M354" s="289"/>
      <c r="N354" s="283"/>
      <c r="O354" s="234"/>
      <c r="P354" s="128"/>
      <c r="Q354" s="135" t="str">
        <f t="shared" si="36"/>
        <v/>
      </c>
      <c r="R354" s="135" t="str">
        <f t="shared" si="37"/>
        <v/>
      </c>
      <c r="S354" s="123" t="str">
        <f t="shared" si="38"/>
        <v/>
      </c>
      <c r="T354" s="139" t="b">
        <f t="shared" si="39"/>
        <v>0</v>
      </c>
      <c r="U354" s="140" t="str">
        <f t="shared" si="40"/>
        <v>FALSCH</v>
      </c>
      <c r="V354" s="140" t="str">
        <f t="shared" si="41"/>
        <v>FALSCH</v>
      </c>
      <c r="W354" s="140" t="str">
        <f t="shared" si="42"/>
        <v>FALSCH</v>
      </c>
      <c r="X354" s="177" t="b">
        <f>IF(O354&lt;&gt;"",IF(VLOOKUP(O354,Wbw_List,3)="e",IF(AND(#REF!="Ja",#REF!="Ja"),"both",IF(#REF!="Ja","figures",IF(#REF!="Ja","free"))),VLOOKUP(VLOOKUP(O354,Wbw_List,3),Disziplinen,3)))</f>
        <v>0</v>
      </c>
      <c r="Y354" s="182"/>
      <c r="Z354" s="214"/>
      <c r="AA354" s="180"/>
      <c r="AB354" s="180"/>
      <c r="AC354" s="202"/>
    </row>
    <row r="355" spans="1:29" s="58" customFormat="1" ht="16.5" x14ac:dyDescent="0.3">
      <c r="A355" s="138">
        <v>347</v>
      </c>
      <c r="B355" s="138"/>
      <c r="C355" s="138"/>
      <c r="D355" s="137"/>
      <c r="E355" s="59"/>
      <c r="F355" s="60"/>
      <c r="G355" s="229"/>
      <c r="H355" s="232"/>
      <c r="I355" s="114"/>
      <c r="J355" s="62"/>
      <c r="K355" s="61"/>
      <c r="L355" s="286"/>
      <c r="M355" s="289"/>
      <c r="N355" s="283"/>
      <c r="O355" s="234"/>
      <c r="P355" s="128"/>
      <c r="Q355" s="135" t="str">
        <f t="shared" si="36"/>
        <v/>
      </c>
      <c r="R355" s="135" t="str">
        <f t="shared" si="37"/>
        <v/>
      </c>
      <c r="S355" s="123" t="str">
        <f t="shared" si="38"/>
        <v/>
      </c>
      <c r="T355" s="139" t="b">
        <f t="shared" si="39"/>
        <v>0</v>
      </c>
      <c r="U355" s="140" t="str">
        <f t="shared" si="40"/>
        <v>FALSCH</v>
      </c>
      <c r="V355" s="140" t="str">
        <f t="shared" si="41"/>
        <v>FALSCH</v>
      </c>
      <c r="W355" s="140" t="str">
        <f t="shared" si="42"/>
        <v>FALSCH</v>
      </c>
      <c r="X355" s="177" t="b">
        <f>IF(O355&lt;&gt;"",IF(VLOOKUP(O355,Wbw_List,3)="e",IF(AND(#REF!="Ja",#REF!="Ja"),"both",IF(#REF!="Ja","figures",IF(#REF!="Ja","free"))),VLOOKUP(VLOOKUP(O355,Wbw_List,3),Disziplinen,3)))</f>
        <v>0</v>
      </c>
      <c r="Y355" s="182"/>
      <c r="Z355" s="214"/>
      <c r="AA355" s="180"/>
      <c r="AB355" s="180"/>
      <c r="AC355" s="202"/>
    </row>
    <row r="356" spans="1:29" s="58" customFormat="1" ht="16.5" x14ac:dyDescent="0.3">
      <c r="A356" s="138">
        <v>348</v>
      </c>
      <c r="B356" s="138"/>
      <c r="C356" s="138"/>
      <c r="D356" s="137"/>
      <c r="E356" s="59"/>
      <c r="F356" s="60"/>
      <c r="G356" s="229"/>
      <c r="H356" s="232"/>
      <c r="I356" s="114"/>
      <c r="J356" s="62"/>
      <c r="K356" s="61"/>
      <c r="L356" s="286"/>
      <c r="M356" s="289"/>
      <c r="N356" s="283"/>
      <c r="O356" s="234"/>
      <c r="P356" s="128"/>
      <c r="Q356" s="135" t="str">
        <f t="shared" si="36"/>
        <v/>
      </c>
      <c r="R356" s="135" t="str">
        <f t="shared" si="37"/>
        <v/>
      </c>
      <c r="S356" s="123" t="str">
        <f t="shared" si="38"/>
        <v/>
      </c>
      <c r="T356" s="139" t="b">
        <f t="shared" si="39"/>
        <v>0</v>
      </c>
      <c r="U356" s="140" t="str">
        <f t="shared" si="40"/>
        <v>FALSCH</v>
      </c>
      <c r="V356" s="140" t="str">
        <f t="shared" si="41"/>
        <v>FALSCH</v>
      </c>
      <c r="W356" s="140" t="str">
        <f t="shared" si="42"/>
        <v>FALSCH</v>
      </c>
      <c r="X356" s="177" t="b">
        <f>IF(O356&lt;&gt;"",IF(VLOOKUP(O356,Wbw_List,3)="e",IF(AND(#REF!="Ja",#REF!="Ja"),"both",IF(#REF!="Ja","figures",IF(#REF!="Ja","free"))),VLOOKUP(VLOOKUP(O356,Wbw_List,3),Disziplinen,3)))</f>
        <v>0</v>
      </c>
      <c r="Y356" s="182"/>
      <c r="Z356" s="214"/>
      <c r="AA356" s="180"/>
      <c r="AB356" s="180"/>
      <c r="AC356" s="202"/>
    </row>
    <row r="357" spans="1:29" s="58" customFormat="1" ht="16.5" x14ac:dyDescent="0.3">
      <c r="A357" s="138">
        <v>349</v>
      </c>
      <c r="B357" s="138"/>
      <c r="C357" s="138"/>
      <c r="D357" s="137"/>
      <c r="E357" s="59"/>
      <c r="F357" s="60"/>
      <c r="G357" s="229"/>
      <c r="H357" s="232"/>
      <c r="I357" s="114"/>
      <c r="J357" s="62"/>
      <c r="K357" s="61"/>
      <c r="L357" s="286"/>
      <c r="M357" s="289"/>
      <c r="N357" s="283"/>
      <c r="O357" s="234"/>
      <c r="P357" s="128"/>
      <c r="Q357" s="135" t="str">
        <f t="shared" si="36"/>
        <v/>
      </c>
      <c r="R357" s="135" t="str">
        <f t="shared" si="37"/>
        <v/>
      </c>
      <c r="S357" s="123" t="str">
        <f t="shared" si="38"/>
        <v/>
      </c>
      <c r="T357" s="139" t="b">
        <f t="shared" si="39"/>
        <v>0</v>
      </c>
      <c r="U357" s="140" t="str">
        <f t="shared" si="40"/>
        <v>FALSCH</v>
      </c>
      <c r="V357" s="140" t="str">
        <f t="shared" si="41"/>
        <v>FALSCH</v>
      </c>
      <c r="W357" s="140" t="str">
        <f t="shared" si="42"/>
        <v>FALSCH</v>
      </c>
      <c r="X357" s="177" t="b">
        <f>IF(O357&lt;&gt;"",IF(VLOOKUP(O357,Wbw_List,3)="e",IF(AND(#REF!="Ja",#REF!="Ja"),"both",IF(#REF!="Ja","figures",IF(#REF!="Ja","free"))),VLOOKUP(VLOOKUP(O357,Wbw_List,3),Disziplinen,3)))</f>
        <v>0</v>
      </c>
      <c r="Y357" s="182"/>
      <c r="Z357" s="214"/>
      <c r="AA357" s="180"/>
      <c r="AB357" s="180"/>
      <c r="AC357" s="202"/>
    </row>
    <row r="358" spans="1:29" s="58" customFormat="1" ht="16.5" x14ac:dyDescent="0.3">
      <c r="A358" s="138">
        <v>350</v>
      </c>
      <c r="B358" s="138"/>
      <c r="C358" s="138"/>
      <c r="D358" s="137"/>
      <c r="E358" s="59"/>
      <c r="F358" s="60"/>
      <c r="G358" s="229"/>
      <c r="H358" s="232"/>
      <c r="I358" s="114"/>
      <c r="J358" s="62"/>
      <c r="K358" s="61"/>
      <c r="L358" s="286"/>
      <c r="M358" s="289"/>
      <c r="N358" s="283"/>
      <c r="O358" s="234"/>
      <c r="P358" s="128"/>
      <c r="Q358" s="135" t="str">
        <f t="shared" si="36"/>
        <v/>
      </c>
      <c r="R358" s="135" t="str">
        <f t="shared" si="37"/>
        <v/>
      </c>
      <c r="S358" s="123" t="str">
        <f t="shared" si="38"/>
        <v/>
      </c>
      <c r="T358" s="139" t="b">
        <f t="shared" si="39"/>
        <v>0</v>
      </c>
      <c r="U358" s="140" t="str">
        <f t="shared" si="40"/>
        <v>FALSCH</v>
      </c>
      <c r="V358" s="140" t="str">
        <f t="shared" si="41"/>
        <v>FALSCH</v>
      </c>
      <c r="W358" s="140" t="str">
        <f t="shared" si="42"/>
        <v>FALSCH</v>
      </c>
      <c r="X358" s="177" t="b">
        <f>IF(O358&lt;&gt;"",IF(VLOOKUP(O358,Wbw_List,3)="e",IF(AND(#REF!="Ja",#REF!="Ja"),"both",IF(#REF!="Ja","figures",IF(#REF!="Ja","free"))),VLOOKUP(VLOOKUP(O358,Wbw_List,3),Disziplinen,3)))</f>
        <v>0</v>
      </c>
      <c r="Y358" s="182"/>
      <c r="Z358" s="214"/>
      <c r="AA358" s="180"/>
      <c r="AB358" s="180"/>
      <c r="AC358" s="202"/>
    </row>
    <row r="359" spans="1:29" s="58" customFormat="1" ht="16.5" x14ac:dyDescent="0.3">
      <c r="A359" s="138">
        <v>351</v>
      </c>
      <c r="B359" s="138"/>
      <c r="C359" s="138"/>
      <c r="D359" s="137"/>
      <c r="E359" s="59"/>
      <c r="F359" s="60"/>
      <c r="G359" s="229"/>
      <c r="H359" s="232"/>
      <c r="I359" s="114"/>
      <c r="J359" s="62"/>
      <c r="K359" s="61"/>
      <c r="L359" s="286"/>
      <c r="M359" s="289"/>
      <c r="N359" s="283"/>
      <c r="O359" s="234"/>
      <c r="P359" s="128"/>
      <c r="Q359" s="135" t="str">
        <f t="shared" si="36"/>
        <v/>
      </c>
      <c r="R359" s="135" t="str">
        <f t="shared" si="37"/>
        <v/>
      </c>
      <c r="S359" s="123" t="str">
        <f t="shared" si="38"/>
        <v/>
      </c>
      <c r="T359" s="139" t="b">
        <f t="shared" si="39"/>
        <v>0</v>
      </c>
      <c r="U359" s="140" t="str">
        <f t="shared" si="40"/>
        <v>FALSCH</v>
      </c>
      <c r="V359" s="140" t="str">
        <f t="shared" si="41"/>
        <v>FALSCH</v>
      </c>
      <c r="W359" s="140" t="str">
        <f t="shared" si="42"/>
        <v>FALSCH</v>
      </c>
      <c r="X359" s="177" t="b">
        <f>IF(O359&lt;&gt;"",IF(VLOOKUP(O359,Wbw_List,3)="e",IF(AND(#REF!="Ja",#REF!="Ja"),"both",IF(#REF!="Ja","figures",IF(#REF!="Ja","free"))),VLOOKUP(VLOOKUP(O359,Wbw_List,3),Disziplinen,3)))</f>
        <v>0</v>
      </c>
      <c r="Y359" s="182"/>
      <c r="Z359" s="214"/>
      <c r="AA359" s="180"/>
      <c r="AB359" s="180"/>
      <c r="AC359" s="202"/>
    </row>
    <row r="360" spans="1:29" s="58" customFormat="1" ht="16.5" x14ac:dyDescent="0.3">
      <c r="A360" s="138">
        <v>352</v>
      </c>
      <c r="B360" s="138"/>
      <c r="C360" s="138"/>
      <c r="D360" s="137"/>
      <c r="E360" s="59"/>
      <c r="F360" s="60"/>
      <c r="G360" s="229"/>
      <c r="H360" s="232"/>
      <c r="I360" s="114"/>
      <c r="J360" s="62"/>
      <c r="K360" s="61"/>
      <c r="L360" s="286"/>
      <c r="M360" s="289"/>
      <c r="N360" s="283"/>
      <c r="O360" s="234"/>
      <c r="P360" s="128"/>
      <c r="Q360" s="135" t="str">
        <f t="shared" si="36"/>
        <v/>
      </c>
      <c r="R360" s="135" t="str">
        <f t="shared" si="37"/>
        <v/>
      </c>
      <c r="S360" s="123" t="str">
        <f t="shared" si="38"/>
        <v/>
      </c>
      <c r="T360" s="139" t="b">
        <f t="shared" si="39"/>
        <v>0</v>
      </c>
      <c r="U360" s="140" t="str">
        <f t="shared" si="40"/>
        <v>FALSCH</v>
      </c>
      <c r="V360" s="140" t="str">
        <f t="shared" si="41"/>
        <v>FALSCH</v>
      </c>
      <c r="W360" s="140" t="str">
        <f t="shared" si="42"/>
        <v>FALSCH</v>
      </c>
      <c r="X360" s="177" t="b">
        <f>IF(O360&lt;&gt;"",IF(VLOOKUP(O360,Wbw_List,3)="e",IF(AND(#REF!="Ja",#REF!="Ja"),"both",IF(#REF!="Ja","figures",IF(#REF!="Ja","free"))),VLOOKUP(VLOOKUP(O360,Wbw_List,3),Disziplinen,3)))</f>
        <v>0</v>
      </c>
      <c r="Y360" s="182"/>
      <c r="Z360" s="214"/>
      <c r="AA360" s="180"/>
      <c r="AB360" s="180"/>
      <c r="AC360" s="202"/>
    </row>
    <row r="361" spans="1:29" s="58" customFormat="1" ht="16.5" x14ac:dyDescent="0.3">
      <c r="A361" s="138">
        <v>353</v>
      </c>
      <c r="B361" s="138"/>
      <c r="C361" s="138"/>
      <c r="D361" s="137"/>
      <c r="E361" s="59"/>
      <c r="F361" s="60"/>
      <c r="G361" s="229"/>
      <c r="H361" s="232"/>
      <c r="I361" s="114"/>
      <c r="J361" s="62"/>
      <c r="K361" s="61"/>
      <c r="L361" s="286"/>
      <c r="M361" s="289"/>
      <c r="N361" s="283"/>
      <c r="O361" s="234"/>
      <c r="P361" s="128"/>
      <c r="Q361" s="135" t="str">
        <f t="shared" si="36"/>
        <v/>
      </c>
      <c r="R361" s="135" t="str">
        <f t="shared" si="37"/>
        <v/>
      </c>
      <c r="S361" s="123" t="str">
        <f t="shared" si="38"/>
        <v/>
      </c>
      <c r="T361" s="139" t="b">
        <f t="shared" si="39"/>
        <v>0</v>
      </c>
      <c r="U361" s="140" t="str">
        <f t="shared" si="40"/>
        <v>FALSCH</v>
      </c>
      <c r="V361" s="140" t="str">
        <f t="shared" si="41"/>
        <v>FALSCH</v>
      </c>
      <c r="W361" s="140" t="str">
        <f t="shared" si="42"/>
        <v>FALSCH</v>
      </c>
      <c r="X361" s="177" t="b">
        <f>IF(O361&lt;&gt;"",IF(VLOOKUP(O361,Wbw_List,3)="e",IF(AND(#REF!="Ja",#REF!="Ja"),"both",IF(#REF!="Ja","figures",IF(#REF!="Ja","free"))),VLOOKUP(VLOOKUP(O361,Wbw_List,3),Disziplinen,3)))</f>
        <v>0</v>
      </c>
      <c r="Y361" s="182"/>
      <c r="Z361" s="214"/>
      <c r="AA361" s="180"/>
      <c r="AB361" s="180"/>
      <c r="AC361" s="202"/>
    </row>
    <row r="362" spans="1:29" s="58" customFormat="1" ht="16.5" x14ac:dyDescent="0.3">
      <c r="A362" s="138">
        <v>354</v>
      </c>
      <c r="B362" s="138"/>
      <c r="C362" s="138"/>
      <c r="D362" s="137"/>
      <c r="E362" s="59"/>
      <c r="F362" s="60"/>
      <c r="G362" s="229"/>
      <c r="H362" s="232"/>
      <c r="I362" s="114"/>
      <c r="J362" s="62"/>
      <c r="K362" s="61"/>
      <c r="L362" s="286"/>
      <c r="M362" s="289"/>
      <c r="N362" s="283"/>
      <c r="O362" s="234"/>
      <c r="P362" s="128"/>
      <c r="Q362" s="135" t="str">
        <f t="shared" si="36"/>
        <v/>
      </c>
      <c r="R362" s="135" t="str">
        <f t="shared" si="37"/>
        <v/>
      </c>
      <c r="S362" s="123" t="str">
        <f t="shared" si="38"/>
        <v/>
      </c>
      <c r="T362" s="139" t="b">
        <f t="shared" si="39"/>
        <v>0</v>
      </c>
      <c r="U362" s="140" t="str">
        <f t="shared" si="40"/>
        <v>FALSCH</v>
      </c>
      <c r="V362" s="140" t="str">
        <f t="shared" si="41"/>
        <v>FALSCH</v>
      </c>
      <c r="W362" s="140" t="str">
        <f t="shared" si="42"/>
        <v>FALSCH</v>
      </c>
      <c r="X362" s="177" t="b">
        <f>IF(O362&lt;&gt;"",IF(VLOOKUP(O362,Wbw_List,3)="e",IF(AND(#REF!="Ja",#REF!="Ja"),"both",IF(#REF!="Ja","figures",IF(#REF!="Ja","free"))),VLOOKUP(VLOOKUP(O362,Wbw_List,3),Disziplinen,3)))</f>
        <v>0</v>
      </c>
      <c r="Y362" s="182"/>
      <c r="Z362" s="214"/>
      <c r="AA362" s="180"/>
      <c r="AB362" s="180"/>
      <c r="AC362" s="202"/>
    </row>
    <row r="363" spans="1:29" s="58" customFormat="1" ht="16.5" x14ac:dyDescent="0.3">
      <c r="A363" s="138">
        <v>355</v>
      </c>
      <c r="B363" s="138"/>
      <c r="C363" s="138"/>
      <c r="D363" s="137"/>
      <c r="E363" s="59"/>
      <c r="F363" s="60"/>
      <c r="G363" s="229"/>
      <c r="H363" s="232"/>
      <c r="I363" s="114"/>
      <c r="J363" s="62"/>
      <c r="K363" s="61"/>
      <c r="L363" s="286"/>
      <c r="M363" s="289"/>
      <c r="N363" s="283"/>
      <c r="O363" s="234"/>
      <c r="P363" s="128"/>
      <c r="Q363" s="135" t="str">
        <f t="shared" si="36"/>
        <v/>
      </c>
      <c r="R363" s="135" t="str">
        <f t="shared" si="37"/>
        <v/>
      </c>
      <c r="S363" s="123" t="str">
        <f t="shared" si="38"/>
        <v/>
      </c>
      <c r="T363" s="139" t="b">
        <f t="shared" si="39"/>
        <v>0</v>
      </c>
      <c r="U363" s="140" t="str">
        <f t="shared" si="40"/>
        <v>FALSCH</v>
      </c>
      <c r="V363" s="140" t="str">
        <f t="shared" si="41"/>
        <v>FALSCH</v>
      </c>
      <c r="W363" s="140" t="str">
        <f t="shared" si="42"/>
        <v>FALSCH</v>
      </c>
      <c r="X363" s="177" t="b">
        <f>IF(O363&lt;&gt;"",IF(VLOOKUP(O363,Wbw_List,3)="e",IF(AND(#REF!="Ja",#REF!="Ja"),"both",IF(#REF!="Ja","figures",IF(#REF!="Ja","free"))),VLOOKUP(VLOOKUP(O363,Wbw_List,3),Disziplinen,3)))</f>
        <v>0</v>
      </c>
      <c r="Y363" s="182"/>
      <c r="Z363" s="214"/>
      <c r="AA363" s="180"/>
      <c r="AB363" s="180"/>
      <c r="AC363" s="202"/>
    </row>
    <row r="364" spans="1:29" s="58" customFormat="1" ht="16.5" x14ac:dyDescent="0.3">
      <c r="A364" s="138">
        <v>356</v>
      </c>
      <c r="B364" s="138"/>
      <c r="C364" s="138"/>
      <c r="D364" s="137"/>
      <c r="E364" s="59"/>
      <c r="F364" s="60"/>
      <c r="G364" s="229"/>
      <c r="H364" s="232"/>
      <c r="I364" s="114"/>
      <c r="J364" s="62"/>
      <c r="K364" s="61"/>
      <c r="L364" s="286"/>
      <c r="M364" s="289"/>
      <c r="N364" s="283"/>
      <c r="O364" s="234"/>
      <c r="P364" s="128"/>
      <c r="Q364" s="135" t="str">
        <f t="shared" si="36"/>
        <v/>
      </c>
      <c r="R364" s="135" t="str">
        <f t="shared" si="37"/>
        <v/>
      </c>
      <c r="S364" s="123" t="str">
        <f t="shared" si="38"/>
        <v/>
      </c>
      <c r="T364" s="139" t="b">
        <f t="shared" si="39"/>
        <v>0</v>
      </c>
      <c r="U364" s="140" t="str">
        <f t="shared" si="40"/>
        <v>FALSCH</v>
      </c>
      <c r="V364" s="140" t="str">
        <f t="shared" si="41"/>
        <v>FALSCH</v>
      </c>
      <c r="W364" s="140" t="str">
        <f t="shared" si="42"/>
        <v>FALSCH</v>
      </c>
      <c r="X364" s="177" t="b">
        <f>IF(O364&lt;&gt;"",IF(VLOOKUP(O364,Wbw_List,3)="e",IF(AND(#REF!="Ja",#REF!="Ja"),"both",IF(#REF!="Ja","figures",IF(#REF!="Ja","free"))),VLOOKUP(VLOOKUP(O364,Wbw_List,3),Disziplinen,3)))</f>
        <v>0</v>
      </c>
      <c r="Y364" s="182"/>
      <c r="Z364" s="214"/>
      <c r="AA364" s="180"/>
      <c r="AB364" s="180"/>
      <c r="AC364" s="202"/>
    </row>
    <row r="365" spans="1:29" s="58" customFormat="1" ht="16.5" x14ac:dyDescent="0.3">
      <c r="A365" s="138">
        <v>357</v>
      </c>
      <c r="B365" s="138"/>
      <c r="C365" s="138"/>
      <c r="D365" s="137"/>
      <c r="E365" s="59"/>
      <c r="F365" s="60"/>
      <c r="G365" s="229"/>
      <c r="H365" s="232"/>
      <c r="I365" s="114"/>
      <c r="J365" s="62"/>
      <c r="K365" s="61"/>
      <c r="L365" s="286"/>
      <c r="M365" s="289"/>
      <c r="N365" s="283"/>
      <c r="O365" s="234"/>
      <c r="P365" s="128"/>
      <c r="Q365" s="135" t="str">
        <f t="shared" si="36"/>
        <v/>
      </c>
      <c r="R365" s="135" t="str">
        <f t="shared" si="37"/>
        <v/>
      </c>
      <c r="S365" s="123" t="str">
        <f t="shared" si="38"/>
        <v/>
      </c>
      <c r="T365" s="139" t="b">
        <f t="shared" si="39"/>
        <v>0</v>
      </c>
      <c r="U365" s="140" t="str">
        <f t="shared" si="40"/>
        <v>FALSCH</v>
      </c>
      <c r="V365" s="140" t="str">
        <f t="shared" si="41"/>
        <v>FALSCH</v>
      </c>
      <c r="W365" s="140" t="str">
        <f t="shared" si="42"/>
        <v>FALSCH</v>
      </c>
      <c r="X365" s="177" t="b">
        <f>IF(O365&lt;&gt;"",IF(VLOOKUP(O365,Wbw_List,3)="e",IF(AND(#REF!="Ja",#REF!="Ja"),"both",IF(#REF!="Ja","figures",IF(#REF!="Ja","free"))),VLOOKUP(VLOOKUP(O365,Wbw_List,3),Disziplinen,3)))</f>
        <v>0</v>
      </c>
      <c r="Y365" s="182"/>
      <c r="Z365" s="214"/>
      <c r="AA365" s="180"/>
      <c r="AB365" s="180"/>
      <c r="AC365" s="202"/>
    </row>
    <row r="366" spans="1:29" s="58" customFormat="1" ht="16.5" x14ac:dyDescent="0.3">
      <c r="A366" s="138">
        <v>358</v>
      </c>
      <c r="B366" s="138"/>
      <c r="C366" s="138"/>
      <c r="D366" s="137"/>
      <c r="E366" s="59"/>
      <c r="F366" s="60"/>
      <c r="G366" s="229"/>
      <c r="H366" s="232"/>
      <c r="I366" s="114"/>
      <c r="J366" s="62"/>
      <c r="K366" s="61"/>
      <c r="L366" s="286"/>
      <c r="M366" s="289"/>
      <c r="N366" s="283"/>
      <c r="O366" s="234"/>
      <c r="P366" s="128"/>
      <c r="Q366" s="135" t="str">
        <f t="shared" si="36"/>
        <v/>
      </c>
      <c r="R366" s="135" t="str">
        <f t="shared" si="37"/>
        <v/>
      </c>
      <c r="S366" s="123" t="str">
        <f t="shared" si="38"/>
        <v/>
      </c>
      <c r="T366" s="139" t="b">
        <f t="shared" si="39"/>
        <v>0</v>
      </c>
      <c r="U366" s="140" t="str">
        <f t="shared" si="40"/>
        <v>FALSCH</v>
      </c>
      <c r="V366" s="140" t="str">
        <f t="shared" si="41"/>
        <v>FALSCH</v>
      </c>
      <c r="W366" s="140" t="str">
        <f t="shared" si="42"/>
        <v>FALSCH</v>
      </c>
      <c r="X366" s="177" t="b">
        <f>IF(O366&lt;&gt;"",IF(VLOOKUP(O366,Wbw_List,3)="e",IF(AND(#REF!="Ja",#REF!="Ja"),"both",IF(#REF!="Ja","figures",IF(#REF!="Ja","free"))),VLOOKUP(VLOOKUP(O366,Wbw_List,3),Disziplinen,3)))</f>
        <v>0</v>
      </c>
      <c r="Y366" s="182"/>
      <c r="Z366" s="214"/>
      <c r="AA366" s="180"/>
      <c r="AB366" s="180"/>
      <c r="AC366" s="202"/>
    </row>
    <row r="367" spans="1:29" s="58" customFormat="1" ht="16.5" x14ac:dyDescent="0.3">
      <c r="A367" s="138">
        <v>359</v>
      </c>
      <c r="B367" s="138"/>
      <c r="C367" s="138"/>
      <c r="D367" s="137"/>
      <c r="E367" s="59"/>
      <c r="F367" s="60"/>
      <c r="G367" s="229"/>
      <c r="H367" s="232"/>
      <c r="I367" s="114"/>
      <c r="J367" s="62"/>
      <c r="K367" s="61"/>
      <c r="L367" s="286"/>
      <c r="M367" s="289"/>
      <c r="N367" s="283"/>
      <c r="O367" s="234"/>
      <c r="P367" s="128"/>
      <c r="Q367" s="135" t="str">
        <f t="shared" si="36"/>
        <v/>
      </c>
      <c r="R367" s="135" t="str">
        <f t="shared" si="37"/>
        <v/>
      </c>
      <c r="S367" s="123" t="str">
        <f t="shared" si="38"/>
        <v/>
      </c>
      <c r="T367" s="139" t="b">
        <f t="shared" si="39"/>
        <v>0</v>
      </c>
      <c r="U367" s="140" t="str">
        <f t="shared" si="40"/>
        <v>FALSCH</v>
      </c>
      <c r="V367" s="140" t="str">
        <f t="shared" si="41"/>
        <v>FALSCH</v>
      </c>
      <c r="W367" s="140" t="str">
        <f t="shared" si="42"/>
        <v>FALSCH</v>
      </c>
      <c r="X367" s="177" t="b">
        <f>IF(O367&lt;&gt;"",IF(VLOOKUP(O367,Wbw_List,3)="e",IF(AND(#REF!="Ja",#REF!="Ja"),"both",IF(#REF!="Ja","figures",IF(#REF!="Ja","free"))),VLOOKUP(VLOOKUP(O367,Wbw_List,3),Disziplinen,3)))</f>
        <v>0</v>
      </c>
      <c r="Y367" s="182"/>
      <c r="Z367" s="214"/>
      <c r="AA367" s="180"/>
      <c r="AB367" s="180"/>
      <c r="AC367" s="202"/>
    </row>
    <row r="368" spans="1:29" s="58" customFormat="1" ht="16.5" x14ac:dyDescent="0.3">
      <c r="A368" s="138">
        <v>360</v>
      </c>
      <c r="B368" s="138"/>
      <c r="C368" s="138"/>
      <c r="D368" s="137"/>
      <c r="E368" s="59"/>
      <c r="F368" s="60"/>
      <c r="G368" s="229"/>
      <c r="H368" s="232"/>
      <c r="I368" s="114"/>
      <c r="J368" s="62"/>
      <c r="K368" s="61"/>
      <c r="L368" s="286"/>
      <c r="M368" s="289"/>
      <c r="N368" s="283"/>
      <c r="O368" s="234"/>
      <c r="P368" s="128"/>
      <c r="Q368" s="135" t="str">
        <f t="shared" si="36"/>
        <v/>
      </c>
      <c r="R368" s="135" t="str">
        <f t="shared" si="37"/>
        <v/>
      </c>
      <c r="S368" s="123" t="str">
        <f t="shared" si="38"/>
        <v/>
      </c>
      <c r="T368" s="139" t="b">
        <f t="shared" si="39"/>
        <v>0</v>
      </c>
      <c r="U368" s="140" t="str">
        <f t="shared" si="40"/>
        <v>FALSCH</v>
      </c>
      <c r="V368" s="140" t="str">
        <f t="shared" si="41"/>
        <v>FALSCH</v>
      </c>
      <c r="W368" s="140" t="str">
        <f t="shared" si="42"/>
        <v>FALSCH</v>
      </c>
      <c r="X368" s="177" t="b">
        <f>IF(O368&lt;&gt;"",IF(VLOOKUP(O368,Wbw_List,3)="e",IF(AND(#REF!="Ja",#REF!="Ja"),"both",IF(#REF!="Ja","figures",IF(#REF!="Ja","free"))),VLOOKUP(VLOOKUP(O368,Wbw_List,3),Disziplinen,3)))</f>
        <v>0</v>
      </c>
      <c r="Y368" s="182"/>
      <c r="Z368" s="214"/>
      <c r="AA368" s="180"/>
      <c r="AB368" s="180"/>
      <c r="AC368" s="202"/>
    </row>
    <row r="369" spans="1:29" s="58" customFormat="1" ht="16.5" x14ac:dyDescent="0.3">
      <c r="A369" s="138">
        <v>361</v>
      </c>
      <c r="B369" s="138"/>
      <c r="C369" s="138"/>
      <c r="D369" s="137"/>
      <c r="E369" s="59"/>
      <c r="F369" s="60"/>
      <c r="G369" s="229"/>
      <c r="H369" s="232"/>
      <c r="I369" s="114"/>
      <c r="J369" s="62"/>
      <c r="K369" s="61"/>
      <c r="L369" s="286"/>
      <c r="M369" s="289"/>
      <c r="N369" s="283"/>
      <c r="O369" s="234"/>
      <c r="P369" s="128"/>
      <c r="Q369" s="135" t="str">
        <f t="shared" si="36"/>
        <v/>
      </c>
      <c r="R369" s="135" t="str">
        <f t="shared" si="37"/>
        <v/>
      </c>
      <c r="S369" s="123" t="str">
        <f t="shared" si="38"/>
        <v/>
      </c>
      <c r="T369" s="139" t="b">
        <f t="shared" si="39"/>
        <v>0</v>
      </c>
      <c r="U369" s="140" t="str">
        <f t="shared" si="40"/>
        <v>FALSCH</v>
      </c>
      <c r="V369" s="140" t="str">
        <f t="shared" si="41"/>
        <v>FALSCH</v>
      </c>
      <c r="W369" s="140" t="str">
        <f t="shared" si="42"/>
        <v>FALSCH</v>
      </c>
      <c r="X369" s="177" t="b">
        <f>IF(O369&lt;&gt;"",IF(VLOOKUP(O369,Wbw_List,3)="e",IF(AND(#REF!="Ja",#REF!="Ja"),"both",IF(#REF!="Ja","figures",IF(#REF!="Ja","free"))),VLOOKUP(VLOOKUP(O369,Wbw_List,3),Disziplinen,3)))</f>
        <v>0</v>
      </c>
      <c r="Y369" s="182"/>
      <c r="Z369" s="214"/>
      <c r="AA369" s="180"/>
      <c r="AB369" s="180"/>
      <c r="AC369" s="202"/>
    </row>
    <row r="370" spans="1:29" s="58" customFormat="1" ht="16.5" x14ac:dyDescent="0.3">
      <c r="A370" s="138">
        <v>362</v>
      </c>
      <c r="B370" s="138"/>
      <c r="C370" s="138"/>
      <c r="D370" s="137"/>
      <c r="E370" s="59"/>
      <c r="F370" s="60"/>
      <c r="G370" s="229"/>
      <c r="H370" s="232"/>
      <c r="I370" s="114"/>
      <c r="J370" s="62"/>
      <c r="K370" s="61"/>
      <c r="L370" s="286"/>
      <c r="M370" s="289"/>
      <c r="N370" s="283"/>
      <c r="O370" s="234"/>
      <c r="P370" s="128"/>
      <c r="Q370" s="135" t="str">
        <f t="shared" si="36"/>
        <v/>
      </c>
      <c r="R370" s="135" t="str">
        <f t="shared" si="37"/>
        <v/>
      </c>
      <c r="S370" s="123" t="str">
        <f t="shared" si="38"/>
        <v/>
      </c>
      <c r="T370" s="139" t="b">
        <f t="shared" si="39"/>
        <v>0</v>
      </c>
      <c r="U370" s="140" t="str">
        <f t="shared" si="40"/>
        <v>FALSCH</v>
      </c>
      <c r="V370" s="140" t="str">
        <f t="shared" si="41"/>
        <v>FALSCH</v>
      </c>
      <c r="W370" s="140" t="str">
        <f t="shared" si="42"/>
        <v>FALSCH</v>
      </c>
      <c r="X370" s="177" t="b">
        <f>IF(O370&lt;&gt;"",IF(VLOOKUP(O370,Wbw_List,3)="e",IF(AND(#REF!="Ja",#REF!="Ja"),"both",IF(#REF!="Ja","figures",IF(#REF!="Ja","free"))),VLOOKUP(VLOOKUP(O370,Wbw_List,3),Disziplinen,3)))</f>
        <v>0</v>
      </c>
      <c r="Y370" s="182"/>
      <c r="Z370" s="214"/>
      <c r="AA370" s="180"/>
      <c r="AB370" s="180"/>
      <c r="AC370" s="202"/>
    </row>
    <row r="371" spans="1:29" s="58" customFormat="1" ht="16.5" x14ac:dyDescent="0.3">
      <c r="A371" s="138">
        <v>363</v>
      </c>
      <c r="B371" s="138"/>
      <c r="C371" s="138"/>
      <c r="D371" s="137"/>
      <c r="E371" s="59"/>
      <c r="F371" s="60"/>
      <c r="G371" s="229"/>
      <c r="H371" s="232"/>
      <c r="I371" s="114"/>
      <c r="J371" s="62"/>
      <c r="K371" s="61"/>
      <c r="L371" s="286"/>
      <c r="M371" s="289"/>
      <c r="N371" s="283"/>
      <c r="O371" s="234"/>
      <c r="P371" s="128"/>
      <c r="Q371" s="135" t="str">
        <f t="shared" si="36"/>
        <v/>
      </c>
      <c r="R371" s="135" t="str">
        <f t="shared" si="37"/>
        <v/>
      </c>
      <c r="S371" s="123" t="str">
        <f t="shared" si="38"/>
        <v/>
      </c>
      <c r="T371" s="139" t="b">
        <f t="shared" si="39"/>
        <v>0</v>
      </c>
      <c r="U371" s="140" t="str">
        <f t="shared" si="40"/>
        <v>FALSCH</v>
      </c>
      <c r="V371" s="140" t="str">
        <f t="shared" si="41"/>
        <v>FALSCH</v>
      </c>
      <c r="W371" s="140" t="str">
        <f t="shared" si="42"/>
        <v>FALSCH</v>
      </c>
      <c r="X371" s="177" t="b">
        <f>IF(O371&lt;&gt;"",IF(VLOOKUP(O371,Wbw_List,3)="e",IF(AND(#REF!="Ja",#REF!="Ja"),"both",IF(#REF!="Ja","figures",IF(#REF!="Ja","free"))),VLOOKUP(VLOOKUP(O371,Wbw_List,3),Disziplinen,3)))</f>
        <v>0</v>
      </c>
      <c r="Y371" s="182"/>
      <c r="Z371" s="214"/>
      <c r="AA371" s="180"/>
      <c r="AB371" s="180"/>
      <c r="AC371" s="202"/>
    </row>
    <row r="372" spans="1:29" s="58" customFormat="1" ht="16.5" x14ac:dyDescent="0.3">
      <c r="A372" s="138">
        <v>364</v>
      </c>
      <c r="B372" s="138"/>
      <c r="C372" s="138"/>
      <c r="D372" s="137"/>
      <c r="E372" s="59"/>
      <c r="F372" s="60"/>
      <c r="G372" s="229"/>
      <c r="H372" s="232"/>
      <c r="I372" s="114"/>
      <c r="J372" s="62"/>
      <c r="K372" s="61"/>
      <c r="L372" s="286"/>
      <c r="M372" s="289"/>
      <c r="N372" s="283"/>
      <c r="O372" s="234"/>
      <c r="P372" s="128"/>
      <c r="Q372" s="135" t="str">
        <f t="shared" si="36"/>
        <v/>
      </c>
      <c r="R372" s="135" t="str">
        <f t="shared" si="37"/>
        <v/>
      </c>
      <c r="S372" s="123" t="str">
        <f t="shared" si="38"/>
        <v/>
      </c>
      <c r="T372" s="139" t="b">
        <f t="shared" si="39"/>
        <v>0</v>
      </c>
      <c r="U372" s="140" t="str">
        <f t="shared" si="40"/>
        <v>FALSCH</v>
      </c>
      <c r="V372" s="140" t="str">
        <f t="shared" si="41"/>
        <v>FALSCH</v>
      </c>
      <c r="W372" s="140" t="str">
        <f t="shared" si="42"/>
        <v>FALSCH</v>
      </c>
      <c r="X372" s="177" t="b">
        <f>IF(O372&lt;&gt;"",IF(VLOOKUP(O372,Wbw_List,3)="e",IF(AND(#REF!="Ja",#REF!="Ja"),"both",IF(#REF!="Ja","figures",IF(#REF!="Ja","free"))),VLOOKUP(VLOOKUP(O372,Wbw_List,3),Disziplinen,3)))</f>
        <v>0</v>
      </c>
      <c r="Y372" s="182"/>
      <c r="Z372" s="214"/>
      <c r="AA372" s="180"/>
      <c r="AB372" s="180"/>
      <c r="AC372" s="202"/>
    </row>
    <row r="373" spans="1:29" s="58" customFormat="1" ht="16.5" x14ac:dyDescent="0.3">
      <c r="A373" s="138">
        <v>365</v>
      </c>
      <c r="B373" s="138"/>
      <c r="C373" s="138"/>
      <c r="D373" s="137"/>
      <c r="E373" s="59"/>
      <c r="F373" s="60"/>
      <c r="G373" s="229"/>
      <c r="H373" s="232"/>
      <c r="I373" s="114"/>
      <c r="J373" s="62"/>
      <c r="K373" s="61"/>
      <c r="L373" s="286"/>
      <c r="M373" s="289"/>
      <c r="N373" s="283"/>
      <c r="O373" s="234"/>
      <c r="P373" s="128"/>
      <c r="Q373" s="135" t="str">
        <f t="shared" si="36"/>
        <v/>
      </c>
      <c r="R373" s="135" t="str">
        <f t="shared" si="37"/>
        <v/>
      </c>
      <c r="S373" s="123" t="str">
        <f t="shared" si="38"/>
        <v/>
      </c>
      <c r="T373" s="139" t="b">
        <f t="shared" si="39"/>
        <v>0</v>
      </c>
      <c r="U373" s="140" t="str">
        <f t="shared" si="40"/>
        <v>FALSCH</v>
      </c>
      <c r="V373" s="140" t="str">
        <f t="shared" si="41"/>
        <v>FALSCH</v>
      </c>
      <c r="W373" s="140" t="str">
        <f t="shared" si="42"/>
        <v>FALSCH</v>
      </c>
      <c r="X373" s="177" t="b">
        <f>IF(O373&lt;&gt;"",IF(VLOOKUP(O373,Wbw_List,3)="e",IF(AND(#REF!="Ja",#REF!="Ja"),"both",IF(#REF!="Ja","figures",IF(#REF!="Ja","free"))),VLOOKUP(VLOOKUP(O373,Wbw_List,3),Disziplinen,3)))</f>
        <v>0</v>
      </c>
      <c r="Y373" s="182"/>
      <c r="Z373" s="214"/>
      <c r="AA373" s="180"/>
      <c r="AB373" s="180"/>
      <c r="AC373" s="202"/>
    </row>
    <row r="374" spans="1:29" s="58" customFormat="1" ht="16.5" x14ac:dyDescent="0.3">
      <c r="A374" s="138">
        <v>366</v>
      </c>
      <c r="B374" s="138"/>
      <c r="C374" s="138"/>
      <c r="D374" s="137"/>
      <c r="E374" s="59"/>
      <c r="F374" s="60"/>
      <c r="G374" s="229"/>
      <c r="H374" s="232"/>
      <c r="I374" s="114"/>
      <c r="J374" s="62"/>
      <c r="K374" s="61"/>
      <c r="L374" s="286"/>
      <c r="M374" s="289"/>
      <c r="N374" s="283"/>
      <c r="O374" s="234"/>
      <c r="P374" s="128"/>
      <c r="Q374" s="135" t="str">
        <f t="shared" si="36"/>
        <v/>
      </c>
      <c r="R374" s="135" t="str">
        <f t="shared" si="37"/>
        <v/>
      </c>
      <c r="S374" s="123" t="str">
        <f t="shared" si="38"/>
        <v/>
      </c>
      <c r="T374" s="139" t="b">
        <f t="shared" si="39"/>
        <v>0</v>
      </c>
      <c r="U374" s="140" t="str">
        <f t="shared" si="40"/>
        <v>FALSCH</v>
      </c>
      <c r="V374" s="140" t="str">
        <f t="shared" si="41"/>
        <v>FALSCH</v>
      </c>
      <c r="W374" s="140" t="str">
        <f t="shared" si="42"/>
        <v>FALSCH</v>
      </c>
      <c r="X374" s="177" t="b">
        <f>IF(O374&lt;&gt;"",IF(VLOOKUP(O374,Wbw_List,3)="e",IF(AND(#REF!="Ja",#REF!="Ja"),"both",IF(#REF!="Ja","figures",IF(#REF!="Ja","free"))),VLOOKUP(VLOOKUP(O374,Wbw_List,3),Disziplinen,3)))</f>
        <v>0</v>
      </c>
      <c r="Y374" s="182"/>
      <c r="Z374" s="214"/>
      <c r="AA374" s="180"/>
      <c r="AB374" s="180"/>
      <c r="AC374" s="202"/>
    </row>
    <row r="375" spans="1:29" s="58" customFormat="1" ht="16.5" x14ac:dyDescent="0.3">
      <c r="A375" s="138">
        <v>367</v>
      </c>
      <c r="B375" s="138"/>
      <c r="C375" s="138"/>
      <c r="D375" s="137"/>
      <c r="E375" s="59"/>
      <c r="F375" s="60"/>
      <c r="G375" s="229"/>
      <c r="H375" s="232"/>
      <c r="I375" s="114"/>
      <c r="J375" s="62"/>
      <c r="K375" s="61"/>
      <c r="L375" s="286"/>
      <c r="M375" s="289"/>
      <c r="N375" s="283"/>
      <c r="O375" s="234"/>
      <c r="P375" s="128"/>
      <c r="Q375" s="135" t="str">
        <f t="shared" si="36"/>
        <v/>
      </c>
      <c r="R375" s="135" t="str">
        <f t="shared" si="37"/>
        <v/>
      </c>
      <c r="S375" s="123" t="str">
        <f t="shared" si="38"/>
        <v/>
      </c>
      <c r="T375" s="139" t="b">
        <f t="shared" si="39"/>
        <v>0</v>
      </c>
      <c r="U375" s="140" t="str">
        <f t="shared" si="40"/>
        <v>FALSCH</v>
      </c>
      <c r="V375" s="140" t="str">
        <f t="shared" si="41"/>
        <v>FALSCH</v>
      </c>
      <c r="W375" s="140" t="str">
        <f t="shared" si="42"/>
        <v>FALSCH</v>
      </c>
      <c r="X375" s="177" t="b">
        <f>IF(O375&lt;&gt;"",IF(VLOOKUP(O375,Wbw_List,3)="e",IF(AND(#REF!="Ja",#REF!="Ja"),"both",IF(#REF!="Ja","figures",IF(#REF!="Ja","free"))),VLOOKUP(VLOOKUP(O375,Wbw_List,3),Disziplinen,3)))</f>
        <v>0</v>
      </c>
      <c r="Y375" s="182"/>
      <c r="Z375" s="214"/>
      <c r="AA375" s="180"/>
      <c r="AB375" s="180"/>
      <c r="AC375" s="202"/>
    </row>
    <row r="376" spans="1:29" s="58" customFormat="1" ht="16.5" x14ac:dyDescent="0.3">
      <c r="A376" s="138">
        <v>368</v>
      </c>
      <c r="B376" s="138"/>
      <c r="C376" s="138"/>
      <c r="D376" s="137"/>
      <c r="E376" s="59"/>
      <c r="F376" s="60"/>
      <c r="G376" s="229"/>
      <c r="H376" s="232"/>
      <c r="I376" s="114"/>
      <c r="J376" s="62"/>
      <c r="K376" s="61"/>
      <c r="L376" s="286"/>
      <c r="M376" s="289"/>
      <c r="N376" s="283"/>
      <c r="O376" s="234"/>
      <c r="P376" s="128"/>
      <c r="Q376" s="135" t="str">
        <f t="shared" si="36"/>
        <v/>
      </c>
      <c r="R376" s="135" t="str">
        <f t="shared" si="37"/>
        <v/>
      </c>
      <c r="S376" s="123" t="str">
        <f t="shared" si="38"/>
        <v/>
      </c>
      <c r="T376" s="139" t="b">
        <f t="shared" si="39"/>
        <v>0</v>
      </c>
      <c r="U376" s="140" t="str">
        <f t="shared" si="40"/>
        <v>FALSCH</v>
      </c>
      <c r="V376" s="140" t="str">
        <f t="shared" si="41"/>
        <v>FALSCH</v>
      </c>
      <c r="W376" s="140" t="str">
        <f t="shared" si="42"/>
        <v>FALSCH</v>
      </c>
      <c r="X376" s="177" t="b">
        <f>IF(O376&lt;&gt;"",IF(VLOOKUP(O376,Wbw_List,3)="e",IF(AND(#REF!="Ja",#REF!="Ja"),"both",IF(#REF!="Ja","figures",IF(#REF!="Ja","free"))),VLOOKUP(VLOOKUP(O376,Wbw_List,3),Disziplinen,3)))</f>
        <v>0</v>
      </c>
      <c r="Y376" s="182"/>
      <c r="Z376" s="214"/>
      <c r="AA376" s="180"/>
      <c r="AB376" s="180"/>
      <c r="AC376" s="202"/>
    </row>
    <row r="377" spans="1:29" s="58" customFormat="1" ht="16.5" x14ac:dyDescent="0.3">
      <c r="A377" s="138">
        <v>369</v>
      </c>
      <c r="B377" s="138"/>
      <c r="C377" s="138"/>
      <c r="D377" s="137"/>
      <c r="E377" s="59"/>
      <c r="F377" s="60"/>
      <c r="G377" s="229"/>
      <c r="H377" s="232"/>
      <c r="I377" s="114"/>
      <c r="J377" s="62"/>
      <c r="K377" s="61"/>
      <c r="L377" s="286"/>
      <c r="M377" s="289"/>
      <c r="N377" s="283"/>
      <c r="O377" s="234"/>
      <c r="P377" s="128"/>
      <c r="Q377" s="135" t="str">
        <f t="shared" si="36"/>
        <v/>
      </c>
      <c r="R377" s="135" t="str">
        <f t="shared" si="37"/>
        <v/>
      </c>
      <c r="S377" s="123" t="str">
        <f t="shared" si="38"/>
        <v/>
      </c>
      <c r="T377" s="139" t="b">
        <f t="shared" si="39"/>
        <v>0</v>
      </c>
      <c r="U377" s="140" t="str">
        <f t="shared" si="40"/>
        <v>FALSCH</v>
      </c>
      <c r="V377" s="140" t="str">
        <f t="shared" si="41"/>
        <v>FALSCH</v>
      </c>
      <c r="W377" s="140" t="str">
        <f t="shared" si="42"/>
        <v>FALSCH</v>
      </c>
      <c r="X377" s="177" t="b">
        <f>IF(O377&lt;&gt;"",IF(VLOOKUP(O377,Wbw_List,3)="e",IF(AND(#REF!="Ja",#REF!="Ja"),"both",IF(#REF!="Ja","figures",IF(#REF!="Ja","free"))),VLOOKUP(VLOOKUP(O377,Wbw_List,3),Disziplinen,3)))</f>
        <v>0</v>
      </c>
      <c r="Y377" s="182"/>
      <c r="Z377" s="214"/>
      <c r="AA377" s="180"/>
      <c r="AB377" s="180"/>
      <c r="AC377" s="202"/>
    </row>
    <row r="378" spans="1:29" s="58" customFormat="1" ht="16.5" x14ac:dyDescent="0.3">
      <c r="A378" s="138">
        <v>370</v>
      </c>
      <c r="B378" s="138"/>
      <c r="C378" s="138"/>
      <c r="D378" s="137"/>
      <c r="E378" s="59"/>
      <c r="F378" s="60"/>
      <c r="G378" s="229"/>
      <c r="H378" s="232"/>
      <c r="I378" s="114"/>
      <c r="J378" s="62"/>
      <c r="K378" s="61"/>
      <c r="L378" s="286"/>
      <c r="M378" s="289"/>
      <c r="N378" s="283"/>
      <c r="O378" s="234"/>
      <c r="P378" s="128"/>
      <c r="Q378" s="135" t="str">
        <f t="shared" si="36"/>
        <v/>
      </c>
      <c r="R378" s="135" t="str">
        <f t="shared" si="37"/>
        <v/>
      </c>
      <c r="S378" s="123" t="str">
        <f t="shared" si="38"/>
        <v/>
      </c>
      <c r="T378" s="139" t="b">
        <f t="shared" si="39"/>
        <v>0</v>
      </c>
      <c r="U378" s="140" t="str">
        <f t="shared" si="40"/>
        <v>FALSCH</v>
      </c>
      <c r="V378" s="140" t="str">
        <f t="shared" si="41"/>
        <v>FALSCH</v>
      </c>
      <c r="W378" s="140" t="str">
        <f t="shared" si="42"/>
        <v>FALSCH</v>
      </c>
      <c r="X378" s="177" t="b">
        <f>IF(O378&lt;&gt;"",IF(VLOOKUP(O378,Wbw_List,3)="e",IF(AND(#REF!="Ja",#REF!="Ja"),"both",IF(#REF!="Ja","figures",IF(#REF!="Ja","free"))),VLOOKUP(VLOOKUP(O378,Wbw_List,3),Disziplinen,3)))</f>
        <v>0</v>
      </c>
      <c r="Y378" s="182"/>
      <c r="Z378" s="214"/>
      <c r="AA378" s="180"/>
      <c r="AB378" s="180"/>
      <c r="AC378" s="202"/>
    </row>
    <row r="379" spans="1:29" s="58" customFormat="1" ht="16.5" x14ac:dyDescent="0.3">
      <c r="A379" s="138">
        <v>371</v>
      </c>
      <c r="B379" s="138"/>
      <c r="C379" s="138"/>
      <c r="D379" s="137"/>
      <c r="E379" s="59"/>
      <c r="F379" s="60"/>
      <c r="G379" s="229"/>
      <c r="H379" s="232"/>
      <c r="I379" s="114"/>
      <c r="J379" s="62"/>
      <c r="K379" s="61"/>
      <c r="L379" s="286"/>
      <c r="M379" s="289"/>
      <c r="N379" s="283"/>
      <c r="O379" s="234"/>
      <c r="P379" s="128"/>
      <c r="Q379" s="135" t="str">
        <f t="shared" si="36"/>
        <v/>
      </c>
      <c r="R379" s="135" t="str">
        <f t="shared" si="37"/>
        <v/>
      </c>
      <c r="S379" s="123" t="str">
        <f t="shared" si="38"/>
        <v/>
      </c>
      <c r="T379" s="139" t="b">
        <f t="shared" si="39"/>
        <v>0</v>
      </c>
      <c r="U379" s="140" t="str">
        <f t="shared" si="40"/>
        <v>FALSCH</v>
      </c>
      <c r="V379" s="140" t="str">
        <f t="shared" si="41"/>
        <v>FALSCH</v>
      </c>
      <c r="W379" s="140" t="str">
        <f t="shared" si="42"/>
        <v>FALSCH</v>
      </c>
      <c r="X379" s="177" t="b">
        <f>IF(O379&lt;&gt;"",IF(VLOOKUP(O379,Wbw_List,3)="e",IF(AND(#REF!="Ja",#REF!="Ja"),"both",IF(#REF!="Ja","figures",IF(#REF!="Ja","free"))),VLOOKUP(VLOOKUP(O379,Wbw_List,3),Disziplinen,3)))</f>
        <v>0</v>
      </c>
      <c r="Y379" s="182"/>
      <c r="Z379" s="214"/>
      <c r="AA379" s="180"/>
      <c r="AB379" s="180"/>
      <c r="AC379" s="202"/>
    </row>
    <row r="380" spans="1:29" s="58" customFormat="1" ht="16.5" x14ac:dyDescent="0.3">
      <c r="A380" s="138">
        <v>372</v>
      </c>
      <c r="B380" s="138"/>
      <c r="C380" s="138"/>
      <c r="D380" s="137"/>
      <c r="E380" s="59"/>
      <c r="F380" s="60"/>
      <c r="G380" s="229"/>
      <c r="H380" s="232"/>
      <c r="I380" s="114"/>
      <c r="J380" s="62"/>
      <c r="K380" s="61"/>
      <c r="L380" s="286"/>
      <c r="M380" s="289"/>
      <c r="N380" s="283"/>
      <c r="O380" s="234"/>
      <c r="P380" s="128"/>
      <c r="Q380" s="135" t="str">
        <f t="shared" si="36"/>
        <v/>
      </c>
      <c r="R380" s="135" t="str">
        <f t="shared" si="37"/>
        <v/>
      </c>
      <c r="S380" s="123" t="str">
        <f t="shared" si="38"/>
        <v/>
      </c>
      <c r="T380" s="139" t="b">
        <f t="shared" si="39"/>
        <v>0</v>
      </c>
      <c r="U380" s="140" t="str">
        <f t="shared" si="40"/>
        <v>FALSCH</v>
      </c>
      <c r="V380" s="140" t="str">
        <f t="shared" si="41"/>
        <v>FALSCH</v>
      </c>
      <c r="W380" s="140" t="str">
        <f t="shared" si="42"/>
        <v>FALSCH</v>
      </c>
      <c r="X380" s="177" t="b">
        <f>IF(O380&lt;&gt;"",IF(VLOOKUP(O380,Wbw_List,3)="e",IF(AND(#REF!="Ja",#REF!="Ja"),"both",IF(#REF!="Ja","figures",IF(#REF!="Ja","free"))),VLOOKUP(VLOOKUP(O380,Wbw_List,3),Disziplinen,3)))</f>
        <v>0</v>
      </c>
      <c r="Y380" s="182"/>
      <c r="Z380" s="214"/>
      <c r="AA380" s="180"/>
      <c r="AB380" s="180"/>
      <c r="AC380" s="202"/>
    </row>
    <row r="381" spans="1:29" s="58" customFormat="1" ht="16.5" x14ac:dyDescent="0.3">
      <c r="A381" s="138">
        <v>373</v>
      </c>
      <c r="B381" s="138"/>
      <c r="C381" s="138"/>
      <c r="D381" s="137"/>
      <c r="E381" s="59"/>
      <c r="F381" s="60"/>
      <c r="G381" s="229"/>
      <c r="H381" s="232"/>
      <c r="I381" s="114"/>
      <c r="J381" s="62"/>
      <c r="K381" s="61"/>
      <c r="L381" s="286"/>
      <c r="M381" s="289"/>
      <c r="N381" s="283"/>
      <c r="O381" s="234"/>
      <c r="P381" s="128"/>
      <c r="Q381" s="135" t="str">
        <f t="shared" si="36"/>
        <v/>
      </c>
      <c r="R381" s="135" t="str">
        <f t="shared" si="37"/>
        <v/>
      </c>
      <c r="S381" s="123" t="str">
        <f t="shared" si="38"/>
        <v/>
      </c>
      <c r="T381" s="139" t="b">
        <f t="shared" si="39"/>
        <v>0</v>
      </c>
      <c r="U381" s="140" t="str">
        <f t="shared" si="40"/>
        <v>FALSCH</v>
      </c>
      <c r="V381" s="140" t="str">
        <f t="shared" si="41"/>
        <v>FALSCH</v>
      </c>
      <c r="W381" s="140" t="str">
        <f t="shared" si="42"/>
        <v>FALSCH</v>
      </c>
      <c r="X381" s="177" t="b">
        <f>IF(O381&lt;&gt;"",IF(VLOOKUP(O381,Wbw_List,3)="e",IF(AND(#REF!="Ja",#REF!="Ja"),"both",IF(#REF!="Ja","figures",IF(#REF!="Ja","free"))),VLOOKUP(VLOOKUP(O381,Wbw_List,3),Disziplinen,3)))</f>
        <v>0</v>
      </c>
      <c r="Y381" s="182"/>
      <c r="Z381" s="214"/>
      <c r="AA381" s="180"/>
      <c r="AB381" s="180"/>
      <c r="AC381" s="202"/>
    </row>
    <row r="382" spans="1:29" s="58" customFormat="1" ht="16.5" x14ac:dyDescent="0.3">
      <c r="A382" s="138">
        <v>374</v>
      </c>
      <c r="B382" s="138"/>
      <c r="C382" s="138"/>
      <c r="D382" s="137"/>
      <c r="E382" s="59"/>
      <c r="F382" s="60"/>
      <c r="G382" s="229"/>
      <c r="H382" s="232"/>
      <c r="I382" s="114"/>
      <c r="J382" s="62"/>
      <c r="K382" s="61"/>
      <c r="L382" s="286"/>
      <c r="M382" s="289"/>
      <c r="N382" s="283"/>
      <c r="O382" s="234"/>
      <c r="P382" s="128"/>
      <c r="Q382" s="135" t="str">
        <f t="shared" si="36"/>
        <v/>
      </c>
      <c r="R382" s="135" t="str">
        <f t="shared" si="37"/>
        <v/>
      </c>
      <c r="S382" s="123" t="str">
        <f t="shared" si="38"/>
        <v/>
      </c>
      <c r="T382" s="139" t="b">
        <f t="shared" si="39"/>
        <v>0</v>
      </c>
      <c r="U382" s="140" t="str">
        <f t="shared" si="40"/>
        <v>FALSCH</v>
      </c>
      <c r="V382" s="140" t="str">
        <f t="shared" si="41"/>
        <v>FALSCH</v>
      </c>
      <c r="W382" s="140" t="str">
        <f t="shared" si="42"/>
        <v>FALSCH</v>
      </c>
      <c r="X382" s="177" t="b">
        <f>IF(O382&lt;&gt;"",IF(VLOOKUP(O382,Wbw_List,3)="e",IF(AND(#REF!="Ja",#REF!="Ja"),"both",IF(#REF!="Ja","figures",IF(#REF!="Ja","free"))),VLOOKUP(VLOOKUP(O382,Wbw_List,3),Disziplinen,3)))</f>
        <v>0</v>
      </c>
      <c r="Y382" s="182"/>
      <c r="Z382" s="214"/>
      <c r="AA382" s="180"/>
      <c r="AB382" s="180"/>
      <c r="AC382" s="202"/>
    </row>
    <row r="383" spans="1:29" s="58" customFormat="1" ht="16.5" x14ac:dyDescent="0.3">
      <c r="A383" s="138">
        <v>375</v>
      </c>
      <c r="B383" s="138"/>
      <c r="C383" s="138"/>
      <c r="D383" s="137"/>
      <c r="E383" s="59"/>
      <c r="F383" s="60"/>
      <c r="G383" s="229"/>
      <c r="H383" s="232"/>
      <c r="I383" s="114"/>
      <c r="J383" s="62"/>
      <c r="K383" s="61"/>
      <c r="L383" s="286"/>
      <c r="M383" s="289"/>
      <c r="N383" s="283"/>
      <c r="O383" s="234"/>
      <c r="P383" s="128"/>
      <c r="Q383" s="135" t="str">
        <f t="shared" si="36"/>
        <v/>
      </c>
      <c r="R383" s="135" t="str">
        <f t="shared" si="37"/>
        <v/>
      </c>
      <c r="S383" s="123" t="str">
        <f t="shared" si="38"/>
        <v/>
      </c>
      <c r="T383" s="139" t="b">
        <f t="shared" si="39"/>
        <v>0</v>
      </c>
      <c r="U383" s="140" t="str">
        <f t="shared" si="40"/>
        <v>FALSCH</v>
      </c>
      <c r="V383" s="140" t="str">
        <f t="shared" si="41"/>
        <v>FALSCH</v>
      </c>
      <c r="W383" s="140" t="str">
        <f t="shared" si="42"/>
        <v>FALSCH</v>
      </c>
      <c r="X383" s="177" t="b">
        <f>IF(O383&lt;&gt;"",IF(VLOOKUP(O383,Wbw_List,3)="e",IF(AND(#REF!="Ja",#REF!="Ja"),"both",IF(#REF!="Ja","figures",IF(#REF!="Ja","free"))),VLOOKUP(VLOOKUP(O383,Wbw_List,3),Disziplinen,3)))</f>
        <v>0</v>
      </c>
      <c r="Y383" s="182"/>
      <c r="Z383" s="214"/>
      <c r="AA383" s="180"/>
      <c r="AB383" s="180"/>
      <c r="AC383" s="202"/>
    </row>
    <row r="384" spans="1:29" s="58" customFormat="1" ht="16.5" x14ac:dyDescent="0.3">
      <c r="A384" s="138">
        <v>376</v>
      </c>
      <c r="B384" s="138"/>
      <c r="C384" s="138"/>
      <c r="D384" s="137"/>
      <c r="E384" s="59"/>
      <c r="F384" s="60"/>
      <c r="G384" s="229"/>
      <c r="H384" s="232"/>
      <c r="I384" s="114"/>
      <c r="J384" s="62"/>
      <c r="K384" s="61"/>
      <c r="L384" s="286"/>
      <c r="M384" s="289"/>
      <c r="N384" s="283"/>
      <c r="O384" s="234"/>
      <c r="P384" s="128"/>
      <c r="Q384" s="135" t="str">
        <f t="shared" si="36"/>
        <v/>
      </c>
      <c r="R384" s="135" t="str">
        <f t="shared" si="37"/>
        <v/>
      </c>
      <c r="S384" s="123" t="str">
        <f t="shared" si="38"/>
        <v/>
      </c>
      <c r="T384" s="139" t="b">
        <f t="shared" si="39"/>
        <v>0</v>
      </c>
      <c r="U384" s="140" t="str">
        <f t="shared" si="40"/>
        <v>FALSCH</v>
      </c>
      <c r="V384" s="140" t="str">
        <f t="shared" si="41"/>
        <v>FALSCH</v>
      </c>
      <c r="W384" s="140" t="str">
        <f t="shared" si="42"/>
        <v>FALSCH</v>
      </c>
      <c r="X384" s="177" t="b">
        <f>IF(O384&lt;&gt;"",IF(VLOOKUP(O384,Wbw_List,3)="e",IF(AND(#REF!="Ja",#REF!="Ja"),"both",IF(#REF!="Ja","figures",IF(#REF!="Ja","free"))),VLOOKUP(VLOOKUP(O384,Wbw_List,3),Disziplinen,3)))</f>
        <v>0</v>
      </c>
      <c r="Y384" s="182"/>
      <c r="Z384" s="214"/>
      <c r="AA384" s="180"/>
      <c r="AB384" s="180"/>
      <c r="AC384" s="202"/>
    </row>
    <row r="385" spans="1:29" s="58" customFormat="1" ht="16.5" x14ac:dyDescent="0.3">
      <c r="A385" s="138">
        <v>377</v>
      </c>
      <c r="B385" s="138"/>
      <c r="C385" s="138"/>
      <c r="D385" s="137"/>
      <c r="E385" s="59"/>
      <c r="F385" s="60"/>
      <c r="G385" s="229"/>
      <c r="H385" s="232"/>
      <c r="I385" s="114"/>
      <c r="J385" s="62"/>
      <c r="K385" s="61"/>
      <c r="L385" s="286"/>
      <c r="M385" s="289"/>
      <c r="N385" s="283"/>
      <c r="O385" s="234"/>
      <c r="P385" s="128"/>
      <c r="Q385" s="135" t="str">
        <f t="shared" si="36"/>
        <v/>
      </c>
      <c r="R385" s="135" t="str">
        <f t="shared" si="37"/>
        <v/>
      </c>
      <c r="S385" s="123" t="str">
        <f t="shared" si="38"/>
        <v/>
      </c>
      <c r="T385" s="139" t="b">
        <f t="shared" si="39"/>
        <v>0</v>
      </c>
      <c r="U385" s="140" t="str">
        <f t="shared" si="40"/>
        <v>FALSCH</v>
      </c>
      <c r="V385" s="140" t="str">
        <f t="shared" si="41"/>
        <v>FALSCH</v>
      </c>
      <c r="W385" s="140" t="str">
        <f t="shared" si="42"/>
        <v>FALSCH</v>
      </c>
      <c r="X385" s="177" t="b">
        <f>IF(O385&lt;&gt;"",IF(VLOOKUP(O385,Wbw_List,3)="e",IF(AND(#REF!="Ja",#REF!="Ja"),"both",IF(#REF!="Ja","figures",IF(#REF!="Ja","free"))),VLOOKUP(VLOOKUP(O385,Wbw_List,3),Disziplinen,3)))</f>
        <v>0</v>
      </c>
      <c r="Y385" s="182"/>
      <c r="Z385" s="214"/>
      <c r="AA385" s="180"/>
      <c r="AB385" s="180"/>
      <c r="AC385" s="202"/>
    </row>
    <row r="386" spans="1:29" s="58" customFormat="1" ht="16.5" x14ac:dyDescent="0.3">
      <c r="A386" s="138">
        <v>378</v>
      </c>
      <c r="B386" s="138"/>
      <c r="C386" s="138"/>
      <c r="D386" s="137"/>
      <c r="E386" s="59"/>
      <c r="F386" s="60"/>
      <c r="G386" s="229"/>
      <c r="H386" s="232"/>
      <c r="I386" s="114"/>
      <c r="J386" s="62"/>
      <c r="K386" s="61"/>
      <c r="L386" s="286"/>
      <c r="M386" s="289"/>
      <c r="N386" s="283"/>
      <c r="O386" s="234"/>
      <c r="P386" s="128"/>
      <c r="Q386" s="135" t="str">
        <f t="shared" si="36"/>
        <v/>
      </c>
      <c r="R386" s="135" t="str">
        <f t="shared" si="37"/>
        <v/>
      </c>
      <c r="S386" s="123" t="str">
        <f t="shared" si="38"/>
        <v/>
      </c>
      <c r="T386" s="139" t="b">
        <f t="shared" si="39"/>
        <v>0</v>
      </c>
      <c r="U386" s="140" t="str">
        <f t="shared" si="40"/>
        <v>FALSCH</v>
      </c>
      <c r="V386" s="140" t="str">
        <f t="shared" si="41"/>
        <v>FALSCH</v>
      </c>
      <c r="W386" s="140" t="str">
        <f t="shared" si="42"/>
        <v>FALSCH</v>
      </c>
      <c r="X386" s="177" t="b">
        <f>IF(O386&lt;&gt;"",IF(VLOOKUP(O386,Wbw_List,3)="e",IF(AND(#REF!="Ja",#REF!="Ja"),"both",IF(#REF!="Ja","figures",IF(#REF!="Ja","free"))),VLOOKUP(VLOOKUP(O386,Wbw_List,3),Disziplinen,3)))</f>
        <v>0</v>
      </c>
      <c r="Y386" s="182"/>
      <c r="Z386" s="214"/>
      <c r="AA386" s="180"/>
      <c r="AB386" s="180"/>
      <c r="AC386" s="202"/>
    </row>
    <row r="387" spans="1:29" s="58" customFormat="1" ht="16.5" x14ac:dyDescent="0.3">
      <c r="A387" s="138">
        <v>379</v>
      </c>
      <c r="B387" s="138"/>
      <c r="C387" s="138"/>
      <c r="D387" s="137"/>
      <c r="E387" s="59"/>
      <c r="F387" s="60"/>
      <c r="G387" s="229"/>
      <c r="H387" s="232"/>
      <c r="I387" s="114"/>
      <c r="J387" s="62"/>
      <c r="K387" s="61"/>
      <c r="L387" s="286"/>
      <c r="M387" s="289"/>
      <c r="N387" s="283"/>
      <c r="O387" s="234"/>
      <c r="P387" s="128"/>
      <c r="Q387" s="135" t="str">
        <f t="shared" si="36"/>
        <v/>
      </c>
      <c r="R387" s="135" t="str">
        <f t="shared" si="37"/>
        <v/>
      </c>
      <c r="S387" s="123" t="str">
        <f t="shared" si="38"/>
        <v/>
      </c>
      <c r="T387" s="139" t="b">
        <f t="shared" si="39"/>
        <v>0</v>
      </c>
      <c r="U387" s="140" t="str">
        <f t="shared" si="40"/>
        <v>FALSCH</v>
      </c>
      <c r="V387" s="140" t="str">
        <f t="shared" si="41"/>
        <v>FALSCH</v>
      </c>
      <c r="W387" s="140" t="str">
        <f t="shared" si="42"/>
        <v>FALSCH</v>
      </c>
      <c r="X387" s="177" t="b">
        <f>IF(O387&lt;&gt;"",IF(VLOOKUP(O387,Wbw_List,3)="e",IF(AND(#REF!="Ja",#REF!="Ja"),"both",IF(#REF!="Ja","figures",IF(#REF!="Ja","free"))),VLOOKUP(VLOOKUP(O387,Wbw_List,3),Disziplinen,3)))</f>
        <v>0</v>
      </c>
      <c r="Y387" s="182"/>
      <c r="Z387" s="214"/>
      <c r="AA387" s="180"/>
      <c r="AB387" s="180"/>
      <c r="AC387" s="202"/>
    </row>
    <row r="388" spans="1:29" s="58" customFormat="1" ht="16.5" x14ac:dyDescent="0.3">
      <c r="A388" s="138">
        <v>380</v>
      </c>
      <c r="B388" s="138"/>
      <c r="C388" s="138"/>
      <c r="D388" s="137"/>
      <c r="E388" s="59"/>
      <c r="F388" s="60"/>
      <c r="G388" s="229"/>
      <c r="H388" s="232"/>
      <c r="I388" s="114"/>
      <c r="J388" s="62"/>
      <c r="K388" s="61"/>
      <c r="L388" s="286"/>
      <c r="M388" s="289"/>
      <c r="N388" s="283"/>
      <c r="O388" s="234"/>
      <c r="P388" s="128"/>
      <c r="Q388" s="135" t="str">
        <f t="shared" si="36"/>
        <v/>
      </c>
      <c r="R388" s="135" t="str">
        <f t="shared" si="37"/>
        <v/>
      </c>
      <c r="S388" s="123" t="str">
        <f t="shared" si="38"/>
        <v/>
      </c>
      <c r="T388" s="139" t="b">
        <f t="shared" si="39"/>
        <v>0</v>
      </c>
      <c r="U388" s="140" t="str">
        <f t="shared" si="40"/>
        <v>FALSCH</v>
      </c>
      <c r="V388" s="140" t="str">
        <f t="shared" si="41"/>
        <v>FALSCH</v>
      </c>
      <c r="W388" s="140" t="str">
        <f t="shared" si="42"/>
        <v>FALSCH</v>
      </c>
      <c r="X388" s="177" t="b">
        <f>IF(O388&lt;&gt;"",IF(VLOOKUP(O388,Wbw_List,3)="e",IF(AND(#REF!="Ja",#REF!="Ja"),"both",IF(#REF!="Ja","figures",IF(#REF!="Ja","free"))),VLOOKUP(VLOOKUP(O388,Wbw_List,3),Disziplinen,3)))</f>
        <v>0</v>
      </c>
      <c r="Y388" s="182"/>
      <c r="Z388" s="214"/>
      <c r="AA388" s="180"/>
      <c r="AB388" s="180"/>
      <c r="AC388" s="202"/>
    </row>
    <row r="389" spans="1:29" s="58" customFormat="1" ht="16.5" x14ac:dyDescent="0.3">
      <c r="A389" s="138">
        <v>381</v>
      </c>
      <c r="B389" s="138"/>
      <c r="C389" s="138"/>
      <c r="D389" s="137"/>
      <c r="E389" s="59"/>
      <c r="F389" s="60"/>
      <c r="G389" s="229"/>
      <c r="H389" s="232"/>
      <c r="I389" s="114"/>
      <c r="J389" s="62"/>
      <c r="K389" s="61"/>
      <c r="L389" s="286"/>
      <c r="M389" s="289"/>
      <c r="N389" s="283"/>
      <c r="O389" s="234"/>
      <c r="P389" s="128"/>
      <c r="Q389" s="135" t="str">
        <f t="shared" si="36"/>
        <v/>
      </c>
      <c r="R389" s="135" t="str">
        <f t="shared" si="37"/>
        <v/>
      </c>
      <c r="S389" s="123" t="str">
        <f t="shared" si="38"/>
        <v/>
      </c>
      <c r="T389" s="139" t="b">
        <f t="shared" si="39"/>
        <v>0</v>
      </c>
      <c r="U389" s="140" t="str">
        <f t="shared" si="40"/>
        <v>FALSCH</v>
      </c>
      <c r="V389" s="140" t="str">
        <f t="shared" si="41"/>
        <v>FALSCH</v>
      </c>
      <c r="W389" s="140" t="str">
        <f t="shared" si="42"/>
        <v>FALSCH</v>
      </c>
      <c r="X389" s="177" t="b">
        <f>IF(O389&lt;&gt;"",IF(VLOOKUP(O389,Wbw_List,3)="e",IF(AND(#REF!="Ja",#REF!="Ja"),"both",IF(#REF!="Ja","figures",IF(#REF!="Ja","free"))),VLOOKUP(VLOOKUP(O389,Wbw_List,3),Disziplinen,3)))</f>
        <v>0</v>
      </c>
      <c r="Y389" s="182"/>
      <c r="Z389" s="214"/>
      <c r="AA389" s="180"/>
      <c r="AB389" s="180"/>
      <c r="AC389" s="202"/>
    </row>
    <row r="390" spans="1:29" s="58" customFormat="1" ht="16.5" x14ac:dyDescent="0.3">
      <c r="A390" s="138">
        <v>382</v>
      </c>
      <c r="B390" s="138"/>
      <c r="C390" s="138"/>
      <c r="D390" s="137"/>
      <c r="E390" s="59"/>
      <c r="F390" s="60"/>
      <c r="G390" s="229"/>
      <c r="H390" s="232"/>
      <c r="I390" s="114"/>
      <c r="J390" s="62"/>
      <c r="K390" s="61"/>
      <c r="L390" s="286"/>
      <c r="M390" s="289"/>
      <c r="N390" s="283"/>
      <c r="O390" s="234"/>
      <c r="P390" s="128"/>
      <c r="Q390" s="135" t="str">
        <f t="shared" si="36"/>
        <v/>
      </c>
      <c r="R390" s="135" t="str">
        <f t="shared" si="37"/>
        <v/>
      </c>
      <c r="S390" s="123" t="str">
        <f t="shared" si="38"/>
        <v/>
      </c>
      <c r="T390" s="139" t="b">
        <f t="shared" si="39"/>
        <v>0</v>
      </c>
      <c r="U390" s="140" t="str">
        <f t="shared" si="40"/>
        <v>FALSCH</v>
      </c>
      <c r="V390" s="140" t="str">
        <f t="shared" si="41"/>
        <v>FALSCH</v>
      </c>
      <c r="W390" s="140" t="str">
        <f t="shared" si="42"/>
        <v>FALSCH</v>
      </c>
      <c r="X390" s="177" t="b">
        <f>IF(O390&lt;&gt;"",IF(VLOOKUP(O390,Wbw_List,3)="e",IF(AND(#REF!="Ja",#REF!="Ja"),"both",IF(#REF!="Ja","figures",IF(#REF!="Ja","free"))),VLOOKUP(VLOOKUP(O390,Wbw_List,3),Disziplinen,3)))</f>
        <v>0</v>
      </c>
      <c r="Y390" s="182"/>
      <c r="Z390" s="214"/>
      <c r="AA390" s="180"/>
      <c r="AB390" s="180"/>
      <c r="AC390" s="202"/>
    </row>
    <row r="391" spans="1:29" s="58" customFormat="1" ht="17.25" thickBot="1" x14ac:dyDescent="0.35">
      <c r="A391" s="292">
        <v>383</v>
      </c>
      <c r="B391" s="291"/>
      <c r="C391" s="291"/>
      <c r="D391" s="292"/>
      <c r="E391" s="253"/>
      <c r="F391" s="254"/>
      <c r="G391" s="255"/>
      <c r="H391" s="256"/>
      <c r="I391" s="130"/>
      <c r="J391" s="251"/>
      <c r="K391" s="252"/>
      <c r="L391" s="287"/>
      <c r="M391" s="290"/>
      <c r="N391" s="284"/>
      <c r="O391" s="63"/>
      <c r="P391" s="129"/>
      <c r="Q391" s="136" t="str">
        <f t="shared" si="36"/>
        <v/>
      </c>
      <c r="R391" s="136" t="str">
        <f t="shared" si="37"/>
        <v/>
      </c>
      <c r="S391" s="124" t="str">
        <f t="shared" si="38"/>
        <v/>
      </c>
      <c r="T391" s="141" t="b">
        <f t="shared" si="39"/>
        <v>0</v>
      </c>
      <c r="U391" s="142" t="str">
        <f t="shared" si="40"/>
        <v>FALSCH</v>
      </c>
      <c r="V391" s="142" t="str">
        <f t="shared" si="41"/>
        <v>FALSCH</v>
      </c>
      <c r="W391" s="142" t="str">
        <f t="shared" si="42"/>
        <v>FALSCH</v>
      </c>
      <c r="X391" s="178" t="b">
        <f>IF(O391&lt;&gt;"",IF(VLOOKUP(O391,Wbw_List,3)="e",IF(AND(#REF!="Ja",#REF!="Ja"),"both",IF(#REF!="Ja","figures",IF(#REF!="Ja","free"))),VLOOKUP(VLOOKUP(O391,Wbw_List,3),Disziplinen,3)))</f>
        <v>0</v>
      </c>
      <c r="Y391" s="184"/>
      <c r="Z391" s="215"/>
      <c r="AA391" s="185"/>
      <c r="AB391" s="185"/>
      <c r="AC391" s="203"/>
    </row>
    <row r="392" spans="1:29" x14ac:dyDescent="0.2">
      <c r="D392" s="293"/>
      <c r="E392"/>
    </row>
    <row r="393" spans="1:29" x14ac:dyDescent="0.2">
      <c r="E393"/>
    </row>
    <row r="394" spans="1:29" x14ac:dyDescent="0.2">
      <c r="E394"/>
    </row>
    <row r="395" spans="1:29" x14ac:dyDescent="0.2">
      <c r="E395"/>
    </row>
    <row r="396" spans="1:29" x14ac:dyDescent="0.2">
      <c r="E396"/>
    </row>
    <row r="397" spans="1:29" x14ac:dyDescent="0.2">
      <c r="E397"/>
    </row>
    <row r="398" spans="1:29" x14ac:dyDescent="0.2">
      <c r="E398"/>
    </row>
    <row r="399" spans="1:29" x14ac:dyDescent="0.2">
      <c r="E399"/>
    </row>
    <row r="400" spans="1:29" x14ac:dyDescent="0.2">
      <c r="E400"/>
    </row>
    <row r="401" spans="5:5" x14ac:dyDescent="0.2">
      <c r="E401"/>
    </row>
    <row r="402" spans="5:5" x14ac:dyDescent="0.2">
      <c r="E402"/>
    </row>
    <row r="403" spans="5:5" x14ac:dyDescent="0.2">
      <c r="E403"/>
    </row>
    <row r="404" spans="5:5" x14ac:dyDescent="0.2">
      <c r="E404"/>
    </row>
    <row r="405" spans="5:5" x14ac:dyDescent="0.2">
      <c r="E405"/>
    </row>
    <row r="406" spans="5:5" x14ac:dyDescent="0.2">
      <c r="E406"/>
    </row>
    <row r="407" spans="5:5" x14ac:dyDescent="0.2">
      <c r="E407"/>
    </row>
    <row r="408" spans="5:5" x14ac:dyDescent="0.2">
      <c r="E408"/>
    </row>
    <row r="409" spans="5:5" x14ac:dyDescent="0.2">
      <c r="E409"/>
    </row>
    <row r="410" spans="5:5" x14ac:dyDescent="0.2">
      <c r="E410"/>
    </row>
    <row r="411" spans="5:5" x14ac:dyDescent="0.2">
      <c r="E411"/>
    </row>
    <row r="412" spans="5:5" x14ac:dyDescent="0.2">
      <c r="E412"/>
    </row>
    <row r="413" spans="5:5" x14ac:dyDescent="0.2">
      <c r="E413"/>
    </row>
    <row r="414" spans="5:5" x14ac:dyDescent="0.2">
      <c r="E414"/>
    </row>
    <row r="415" spans="5:5" x14ac:dyDescent="0.2">
      <c r="E415"/>
    </row>
    <row r="416" spans="5:5" x14ac:dyDescent="0.2">
      <c r="E416"/>
    </row>
    <row r="417" spans="5:5" x14ac:dyDescent="0.2">
      <c r="E417"/>
    </row>
    <row r="418" spans="5:5" x14ac:dyDescent="0.2">
      <c r="E418"/>
    </row>
    <row r="419" spans="5:5" x14ac:dyDescent="0.2">
      <c r="E419"/>
    </row>
    <row r="420" spans="5:5" x14ac:dyDescent="0.2">
      <c r="E420"/>
    </row>
    <row r="421" spans="5:5" x14ac:dyDescent="0.2">
      <c r="E421"/>
    </row>
    <row r="422" spans="5:5" x14ac:dyDescent="0.2">
      <c r="E422"/>
    </row>
    <row r="423" spans="5:5" x14ac:dyDescent="0.2">
      <c r="E423"/>
    </row>
    <row r="424" spans="5:5" x14ac:dyDescent="0.2">
      <c r="E424"/>
    </row>
    <row r="425" spans="5:5" x14ac:dyDescent="0.2">
      <c r="E425"/>
    </row>
    <row r="426" spans="5:5" x14ac:dyDescent="0.2">
      <c r="E426"/>
    </row>
    <row r="427" spans="5:5" x14ac:dyDescent="0.2">
      <c r="E427"/>
    </row>
    <row r="428" spans="5:5" x14ac:dyDescent="0.2">
      <c r="E428"/>
    </row>
    <row r="429" spans="5:5" x14ac:dyDescent="0.2">
      <c r="E429"/>
    </row>
    <row r="430" spans="5:5" x14ac:dyDescent="0.2">
      <c r="E430"/>
    </row>
    <row r="431" spans="5:5" x14ac:dyDescent="0.2">
      <c r="E431"/>
    </row>
    <row r="432" spans="5:5" x14ac:dyDescent="0.2">
      <c r="E432"/>
    </row>
    <row r="433" spans="5:5" x14ac:dyDescent="0.2">
      <c r="E433"/>
    </row>
    <row r="434" spans="5:5" x14ac:dyDescent="0.2">
      <c r="E434"/>
    </row>
    <row r="435" spans="5:5" x14ac:dyDescent="0.2">
      <c r="E435"/>
    </row>
    <row r="436" spans="5:5" x14ac:dyDescent="0.2">
      <c r="E436"/>
    </row>
    <row r="437" spans="5:5" x14ac:dyDescent="0.2">
      <c r="E437"/>
    </row>
    <row r="438" spans="5:5" x14ac:dyDescent="0.2">
      <c r="E438"/>
    </row>
    <row r="439" spans="5:5" x14ac:dyDescent="0.2">
      <c r="E439"/>
    </row>
    <row r="440" spans="5:5" x14ac:dyDescent="0.2">
      <c r="E440"/>
    </row>
    <row r="441" spans="5:5" x14ac:dyDescent="0.2">
      <c r="E441"/>
    </row>
    <row r="442" spans="5:5" x14ac:dyDescent="0.2">
      <c r="E442"/>
    </row>
    <row r="443" spans="5:5" x14ac:dyDescent="0.2">
      <c r="E443"/>
    </row>
    <row r="444" spans="5:5" x14ac:dyDescent="0.2">
      <c r="E444"/>
    </row>
    <row r="445" spans="5:5" x14ac:dyDescent="0.2">
      <c r="E445"/>
    </row>
    <row r="446" spans="5:5" x14ac:dyDescent="0.2">
      <c r="E446"/>
    </row>
    <row r="447" spans="5:5" x14ac:dyDescent="0.2">
      <c r="E447"/>
    </row>
    <row r="448" spans="5:5" x14ac:dyDescent="0.2">
      <c r="E448"/>
    </row>
    <row r="449" spans="5:5" x14ac:dyDescent="0.2">
      <c r="E449"/>
    </row>
    <row r="450" spans="5:5" x14ac:dyDescent="0.2">
      <c r="E450"/>
    </row>
    <row r="451" spans="5:5" x14ac:dyDescent="0.2">
      <c r="E451"/>
    </row>
    <row r="452" spans="5:5" x14ac:dyDescent="0.2">
      <c r="E452"/>
    </row>
    <row r="453" spans="5:5" x14ac:dyDescent="0.2">
      <c r="E453"/>
    </row>
    <row r="454" spans="5:5" x14ac:dyDescent="0.2">
      <c r="E454"/>
    </row>
    <row r="455" spans="5:5" x14ac:dyDescent="0.2">
      <c r="E455"/>
    </row>
    <row r="456" spans="5:5" x14ac:dyDescent="0.2">
      <c r="E456"/>
    </row>
    <row r="457" spans="5:5" x14ac:dyDescent="0.2">
      <c r="E457"/>
    </row>
    <row r="458" spans="5:5" x14ac:dyDescent="0.2">
      <c r="E458"/>
    </row>
    <row r="459" spans="5:5" x14ac:dyDescent="0.2">
      <c r="E459"/>
    </row>
    <row r="460" spans="5:5" x14ac:dyDescent="0.2">
      <c r="E460"/>
    </row>
    <row r="461" spans="5:5" x14ac:dyDescent="0.2">
      <c r="E461"/>
    </row>
    <row r="462" spans="5:5" x14ac:dyDescent="0.2">
      <c r="E462"/>
    </row>
    <row r="463" spans="5:5" x14ac:dyDescent="0.2">
      <c r="E463"/>
    </row>
    <row r="464" spans="5:5" x14ac:dyDescent="0.2">
      <c r="E464"/>
    </row>
    <row r="465" spans="5:5" x14ac:dyDescent="0.2">
      <c r="E465"/>
    </row>
    <row r="466" spans="5:5" x14ac:dyDescent="0.2">
      <c r="E466"/>
    </row>
    <row r="467" spans="5:5" x14ac:dyDescent="0.2">
      <c r="E467"/>
    </row>
    <row r="468" spans="5:5" x14ac:dyDescent="0.2">
      <c r="E468"/>
    </row>
    <row r="469" spans="5:5" x14ac:dyDescent="0.2">
      <c r="E469"/>
    </row>
    <row r="470" spans="5:5" x14ac:dyDescent="0.2">
      <c r="E470"/>
    </row>
    <row r="471" spans="5:5" x14ac:dyDescent="0.2">
      <c r="E471"/>
    </row>
    <row r="472" spans="5:5" x14ac:dyDescent="0.2">
      <c r="E472"/>
    </row>
    <row r="473" spans="5:5" x14ac:dyDescent="0.2">
      <c r="E473"/>
    </row>
    <row r="474" spans="5:5" x14ac:dyDescent="0.2">
      <c r="E474"/>
    </row>
    <row r="475" spans="5:5" x14ac:dyDescent="0.2">
      <c r="E475"/>
    </row>
    <row r="476" spans="5:5" x14ac:dyDescent="0.2">
      <c r="E476"/>
    </row>
    <row r="477" spans="5:5" x14ac:dyDescent="0.2">
      <c r="E477"/>
    </row>
    <row r="478" spans="5:5" x14ac:dyDescent="0.2">
      <c r="E478"/>
    </row>
    <row r="479" spans="5:5" x14ac:dyDescent="0.2">
      <c r="E479"/>
    </row>
    <row r="480" spans="5:5" x14ac:dyDescent="0.2">
      <c r="E480"/>
    </row>
    <row r="481" spans="5:5" x14ac:dyDescent="0.2">
      <c r="E481"/>
    </row>
    <row r="482" spans="5:5" x14ac:dyDescent="0.2">
      <c r="E482"/>
    </row>
    <row r="483" spans="5:5" x14ac:dyDescent="0.2">
      <c r="E483"/>
    </row>
    <row r="484" spans="5:5" x14ac:dyDescent="0.2">
      <c r="E484"/>
    </row>
    <row r="485" spans="5:5" x14ac:dyDescent="0.2">
      <c r="E485"/>
    </row>
    <row r="486" spans="5:5" x14ac:dyDescent="0.2">
      <c r="E486"/>
    </row>
    <row r="487" spans="5:5" x14ac:dyDescent="0.2">
      <c r="E487"/>
    </row>
    <row r="488" spans="5:5" x14ac:dyDescent="0.2">
      <c r="E488"/>
    </row>
    <row r="489" spans="5:5" x14ac:dyDescent="0.2">
      <c r="E489"/>
    </row>
    <row r="490" spans="5:5" x14ac:dyDescent="0.2">
      <c r="E490"/>
    </row>
    <row r="491" spans="5:5" x14ac:dyDescent="0.2">
      <c r="E491"/>
    </row>
    <row r="492" spans="5:5" x14ac:dyDescent="0.2">
      <c r="E492"/>
    </row>
    <row r="493" spans="5:5" x14ac:dyDescent="0.2">
      <c r="E493"/>
    </row>
    <row r="494" spans="5:5" x14ac:dyDescent="0.2">
      <c r="E494"/>
    </row>
    <row r="495" spans="5:5" x14ac:dyDescent="0.2">
      <c r="E495"/>
    </row>
    <row r="496" spans="5:5" x14ac:dyDescent="0.2">
      <c r="E496"/>
    </row>
    <row r="497" spans="5:5" x14ac:dyDescent="0.2">
      <c r="E497"/>
    </row>
    <row r="498" spans="5:5" x14ac:dyDescent="0.2">
      <c r="E498"/>
    </row>
    <row r="499" spans="5:5" x14ac:dyDescent="0.2">
      <c r="E499"/>
    </row>
    <row r="500" spans="5:5" x14ac:dyDescent="0.2">
      <c r="E500"/>
    </row>
    <row r="501" spans="5:5" x14ac:dyDescent="0.2">
      <c r="E501"/>
    </row>
    <row r="502" spans="5:5" x14ac:dyDescent="0.2">
      <c r="E502"/>
    </row>
    <row r="503" spans="5:5" x14ac:dyDescent="0.2">
      <c r="E503"/>
    </row>
    <row r="504" spans="5:5" x14ac:dyDescent="0.2">
      <c r="E504"/>
    </row>
    <row r="505" spans="5:5" x14ac:dyDescent="0.2">
      <c r="E505"/>
    </row>
    <row r="506" spans="5:5" x14ac:dyDescent="0.2">
      <c r="E506"/>
    </row>
    <row r="507" spans="5:5" x14ac:dyDescent="0.2">
      <c r="E507"/>
    </row>
    <row r="508" spans="5:5" x14ac:dyDescent="0.2">
      <c r="E508"/>
    </row>
    <row r="509" spans="5:5" x14ac:dyDescent="0.2">
      <c r="E509"/>
    </row>
    <row r="510" spans="5:5" x14ac:dyDescent="0.2">
      <c r="E510"/>
    </row>
    <row r="511" spans="5:5" x14ac:dyDescent="0.2">
      <c r="E511"/>
    </row>
    <row r="512" spans="5:5" x14ac:dyDescent="0.2">
      <c r="E512"/>
    </row>
    <row r="513" spans="5:5" x14ac:dyDescent="0.2">
      <c r="E513"/>
    </row>
    <row r="514" spans="5:5" x14ac:dyDescent="0.2">
      <c r="E514"/>
    </row>
    <row r="515" spans="5:5" x14ac:dyDescent="0.2">
      <c r="E515"/>
    </row>
    <row r="516" spans="5:5" x14ac:dyDescent="0.2">
      <c r="E516"/>
    </row>
    <row r="517" spans="5:5" x14ac:dyDescent="0.2">
      <c r="E517"/>
    </row>
    <row r="518" spans="5:5" x14ac:dyDescent="0.2">
      <c r="E518"/>
    </row>
    <row r="519" spans="5:5" x14ac:dyDescent="0.2">
      <c r="E519"/>
    </row>
    <row r="520" spans="5:5" x14ac:dyDescent="0.2">
      <c r="E520"/>
    </row>
    <row r="521" spans="5:5" x14ac:dyDescent="0.2">
      <c r="E521"/>
    </row>
    <row r="522" spans="5:5" x14ac:dyDescent="0.2">
      <c r="E522"/>
    </row>
    <row r="523" spans="5:5" x14ac:dyDescent="0.2">
      <c r="E523"/>
    </row>
    <row r="524" spans="5:5" x14ac:dyDescent="0.2">
      <c r="E524"/>
    </row>
    <row r="525" spans="5:5" x14ac:dyDescent="0.2">
      <c r="E525"/>
    </row>
    <row r="526" spans="5:5" x14ac:dyDescent="0.2">
      <c r="E526"/>
    </row>
    <row r="527" spans="5:5" x14ac:dyDescent="0.2">
      <c r="E527"/>
    </row>
    <row r="528" spans="5:5" x14ac:dyDescent="0.2">
      <c r="E528"/>
    </row>
    <row r="529" spans="5:5" x14ac:dyDescent="0.2">
      <c r="E529"/>
    </row>
    <row r="530" spans="5:5" x14ac:dyDescent="0.2">
      <c r="E530"/>
    </row>
    <row r="531" spans="5:5" x14ac:dyDescent="0.2">
      <c r="E531"/>
    </row>
    <row r="532" spans="5:5" x14ac:dyDescent="0.2">
      <c r="E532"/>
    </row>
    <row r="533" spans="5:5" x14ac:dyDescent="0.2">
      <c r="E533"/>
    </row>
    <row r="534" spans="5:5" x14ac:dyDescent="0.2">
      <c r="E534"/>
    </row>
    <row r="535" spans="5:5" x14ac:dyDescent="0.2">
      <c r="E535"/>
    </row>
    <row r="536" spans="5:5" x14ac:dyDescent="0.2">
      <c r="E536"/>
    </row>
    <row r="537" spans="5:5" x14ac:dyDescent="0.2">
      <c r="E537"/>
    </row>
    <row r="538" spans="5:5" x14ac:dyDescent="0.2">
      <c r="E538"/>
    </row>
    <row r="539" spans="5:5" x14ac:dyDescent="0.2">
      <c r="E539"/>
    </row>
    <row r="540" spans="5:5" x14ac:dyDescent="0.2">
      <c r="E540"/>
    </row>
    <row r="541" spans="5:5" x14ac:dyDescent="0.2">
      <c r="E541"/>
    </row>
    <row r="542" spans="5:5" x14ac:dyDescent="0.2">
      <c r="E542"/>
    </row>
    <row r="543" spans="5:5" x14ac:dyDescent="0.2">
      <c r="E543"/>
    </row>
    <row r="544" spans="5:5" x14ac:dyDescent="0.2">
      <c r="E544"/>
    </row>
    <row r="545" spans="5:5" x14ac:dyDescent="0.2">
      <c r="E545"/>
    </row>
    <row r="546" spans="5:5" x14ac:dyDescent="0.2">
      <c r="E546"/>
    </row>
    <row r="547" spans="5:5" x14ac:dyDescent="0.2">
      <c r="E547"/>
    </row>
    <row r="548" spans="5:5" x14ac:dyDescent="0.2">
      <c r="E548"/>
    </row>
    <row r="549" spans="5:5" x14ac:dyDescent="0.2">
      <c r="E549"/>
    </row>
    <row r="550" spans="5:5" x14ac:dyDescent="0.2">
      <c r="E550"/>
    </row>
    <row r="551" spans="5:5" x14ac:dyDescent="0.2">
      <c r="E551"/>
    </row>
    <row r="552" spans="5:5" x14ac:dyDescent="0.2">
      <c r="E552"/>
    </row>
    <row r="553" spans="5:5" x14ac:dyDescent="0.2">
      <c r="E553"/>
    </row>
    <row r="554" spans="5:5" x14ac:dyDescent="0.2">
      <c r="E554"/>
    </row>
    <row r="555" spans="5:5" x14ac:dyDescent="0.2">
      <c r="E555"/>
    </row>
    <row r="556" spans="5:5" x14ac:dyDescent="0.2">
      <c r="E556"/>
    </row>
    <row r="557" spans="5:5" x14ac:dyDescent="0.2">
      <c r="E557"/>
    </row>
    <row r="558" spans="5:5" x14ac:dyDescent="0.2">
      <c r="E558"/>
    </row>
    <row r="559" spans="5:5" x14ac:dyDescent="0.2">
      <c r="E559"/>
    </row>
    <row r="560" spans="5:5" x14ac:dyDescent="0.2">
      <c r="E560"/>
    </row>
    <row r="561" spans="5:5" x14ac:dyDescent="0.2">
      <c r="E561"/>
    </row>
    <row r="562" spans="5:5" x14ac:dyDescent="0.2">
      <c r="E562"/>
    </row>
    <row r="563" spans="5:5" x14ac:dyDescent="0.2">
      <c r="E563"/>
    </row>
    <row r="564" spans="5:5" x14ac:dyDescent="0.2">
      <c r="E564"/>
    </row>
    <row r="565" spans="5:5" x14ac:dyDescent="0.2">
      <c r="E565"/>
    </row>
    <row r="566" spans="5:5" x14ac:dyDescent="0.2">
      <c r="E566"/>
    </row>
    <row r="567" spans="5:5" x14ac:dyDescent="0.2">
      <c r="E567"/>
    </row>
    <row r="568" spans="5:5" x14ac:dyDescent="0.2">
      <c r="E568"/>
    </row>
    <row r="569" spans="5:5" x14ac:dyDescent="0.2">
      <c r="E569"/>
    </row>
    <row r="570" spans="5:5" x14ac:dyDescent="0.2">
      <c r="E570"/>
    </row>
    <row r="571" spans="5:5" x14ac:dyDescent="0.2">
      <c r="E571"/>
    </row>
    <row r="572" spans="5:5" x14ac:dyDescent="0.2">
      <c r="E572"/>
    </row>
    <row r="573" spans="5:5" x14ac:dyDescent="0.2">
      <c r="E573"/>
    </row>
    <row r="574" spans="5:5" x14ac:dyDescent="0.2">
      <c r="E574"/>
    </row>
    <row r="575" spans="5:5" x14ac:dyDescent="0.2">
      <c r="E575"/>
    </row>
    <row r="576" spans="5:5" x14ac:dyDescent="0.2">
      <c r="E576"/>
    </row>
    <row r="577" spans="5:5" x14ac:dyDescent="0.2">
      <c r="E577"/>
    </row>
    <row r="578" spans="5:5" x14ac:dyDescent="0.2">
      <c r="E578"/>
    </row>
    <row r="579" spans="5:5" x14ac:dyDescent="0.2">
      <c r="E579"/>
    </row>
    <row r="580" spans="5:5" x14ac:dyDescent="0.2">
      <c r="E580"/>
    </row>
    <row r="581" spans="5:5" x14ac:dyDescent="0.2">
      <c r="E581"/>
    </row>
    <row r="582" spans="5:5" x14ac:dyDescent="0.2">
      <c r="E582"/>
    </row>
    <row r="583" spans="5:5" x14ac:dyDescent="0.2">
      <c r="E583"/>
    </row>
    <row r="584" spans="5:5" x14ac:dyDescent="0.2">
      <c r="E584"/>
    </row>
    <row r="585" spans="5:5" x14ac:dyDescent="0.2">
      <c r="E585"/>
    </row>
    <row r="586" spans="5:5" x14ac:dyDescent="0.2">
      <c r="E586"/>
    </row>
    <row r="587" spans="5:5" x14ac:dyDescent="0.2">
      <c r="E587"/>
    </row>
    <row r="588" spans="5:5" x14ac:dyDescent="0.2">
      <c r="E588"/>
    </row>
    <row r="589" spans="5:5" x14ac:dyDescent="0.2">
      <c r="E589"/>
    </row>
    <row r="590" spans="5:5" x14ac:dyDescent="0.2">
      <c r="E590"/>
    </row>
    <row r="591" spans="5:5" x14ac:dyDescent="0.2">
      <c r="E591"/>
    </row>
    <row r="592" spans="5:5" x14ac:dyDescent="0.2">
      <c r="E592"/>
    </row>
    <row r="593" spans="5:5" x14ac:dyDescent="0.2">
      <c r="E593"/>
    </row>
    <row r="594" spans="5:5" x14ac:dyDescent="0.2">
      <c r="E594"/>
    </row>
    <row r="595" spans="5:5" x14ac:dyDescent="0.2">
      <c r="E595"/>
    </row>
    <row r="596" spans="5:5" x14ac:dyDescent="0.2">
      <c r="E596"/>
    </row>
    <row r="597" spans="5:5" x14ac:dyDescent="0.2">
      <c r="E597"/>
    </row>
    <row r="598" spans="5:5" x14ac:dyDescent="0.2">
      <c r="E598"/>
    </row>
    <row r="599" spans="5:5" x14ac:dyDescent="0.2">
      <c r="E599"/>
    </row>
    <row r="600" spans="5:5" x14ac:dyDescent="0.2">
      <c r="E600"/>
    </row>
    <row r="601" spans="5:5" x14ac:dyDescent="0.2">
      <c r="E601"/>
    </row>
    <row r="602" spans="5:5" x14ac:dyDescent="0.2">
      <c r="E602"/>
    </row>
    <row r="603" spans="5:5" x14ac:dyDescent="0.2">
      <c r="E603"/>
    </row>
    <row r="604" spans="5:5" x14ac:dyDescent="0.2">
      <c r="E604"/>
    </row>
    <row r="605" spans="5:5" x14ac:dyDescent="0.2">
      <c r="E605"/>
    </row>
    <row r="606" spans="5:5" x14ac:dyDescent="0.2">
      <c r="E606"/>
    </row>
    <row r="607" spans="5:5" x14ac:dyDescent="0.2">
      <c r="E607"/>
    </row>
    <row r="608" spans="5:5" x14ac:dyDescent="0.2">
      <c r="E608"/>
    </row>
    <row r="609" spans="5:5" x14ac:dyDescent="0.2">
      <c r="E609"/>
    </row>
    <row r="610" spans="5:5" x14ac:dyDescent="0.2">
      <c r="E610"/>
    </row>
    <row r="611" spans="5:5" x14ac:dyDescent="0.2">
      <c r="E611"/>
    </row>
    <row r="612" spans="5:5" x14ac:dyDescent="0.2">
      <c r="E612"/>
    </row>
    <row r="613" spans="5:5" x14ac:dyDescent="0.2">
      <c r="E613"/>
    </row>
    <row r="614" spans="5:5" x14ac:dyDescent="0.2">
      <c r="E614"/>
    </row>
    <row r="615" spans="5:5" x14ac:dyDescent="0.2">
      <c r="E615"/>
    </row>
    <row r="616" spans="5:5" x14ac:dyDescent="0.2">
      <c r="E616"/>
    </row>
    <row r="617" spans="5:5" x14ac:dyDescent="0.2">
      <c r="E617"/>
    </row>
    <row r="618" spans="5:5" x14ac:dyDescent="0.2">
      <c r="E618"/>
    </row>
    <row r="619" spans="5:5" x14ac:dyDescent="0.2">
      <c r="E619"/>
    </row>
    <row r="620" spans="5:5" x14ac:dyDescent="0.2">
      <c r="E620"/>
    </row>
    <row r="621" spans="5:5" x14ac:dyDescent="0.2">
      <c r="E621"/>
    </row>
    <row r="622" spans="5:5" x14ac:dyDescent="0.2">
      <c r="E622"/>
    </row>
    <row r="623" spans="5:5" x14ac:dyDescent="0.2">
      <c r="E623"/>
    </row>
    <row r="624" spans="5:5" x14ac:dyDescent="0.2">
      <c r="E624"/>
    </row>
    <row r="625" spans="5:5" x14ac:dyDescent="0.2">
      <c r="E625"/>
    </row>
    <row r="626" spans="5:5" x14ac:dyDescent="0.2">
      <c r="E626"/>
    </row>
    <row r="627" spans="5:5" x14ac:dyDescent="0.2">
      <c r="E627"/>
    </row>
    <row r="628" spans="5:5" x14ac:dyDescent="0.2">
      <c r="E628"/>
    </row>
    <row r="629" spans="5:5" x14ac:dyDescent="0.2">
      <c r="E629"/>
    </row>
    <row r="630" spans="5:5" x14ac:dyDescent="0.2">
      <c r="E630"/>
    </row>
    <row r="631" spans="5:5" x14ac:dyDescent="0.2">
      <c r="E631"/>
    </row>
    <row r="632" spans="5:5" x14ac:dyDescent="0.2">
      <c r="E632"/>
    </row>
    <row r="633" spans="5:5" x14ac:dyDescent="0.2">
      <c r="E633"/>
    </row>
    <row r="634" spans="5:5" x14ac:dyDescent="0.2">
      <c r="E634"/>
    </row>
    <row r="635" spans="5:5" x14ac:dyDescent="0.2">
      <c r="E635"/>
    </row>
    <row r="636" spans="5:5" x14ac:dyDescent="0.2">
      <c r="E636"/>
    </row>
    <row r="637" spans="5:5" x14ac:dyDescent="0.2">
      <c r="E637"/>
    </row>
    <row r="638" spans="5:5" x14ac:dyDescent="0.2">
      <c r="E638"/>
    </row>
    <row r="639" spans="5:5" x14ac:dyDescent="0.2">
      <c r="E639"/>
    </row>
    <row r="640" spans="5:5" x14ac:dyDescent="0.2">
      <c r="E640"/>
    </row>
    <row r="641" spans="5:5" x14ac:dyDescent="0.2">
      <c r="E641"/>
    </row>
    <row r="642" spans="5:5" x14ac:dyDescent="0.2">
      <c r="E642"/>
    </row>
    <row r="643" spans="5:5" x14ac:dyDescent="0.2">
      <c r="E643"/>
    </row>
    <row r="644" spans="5:5" x14ac:dyDescent="0.2">
      <c r="E644"/>
    </row>
    <row r="645" spans="5:5" x14ac:dyDescent="0.2">
      <c r="E645"/>
    </row>
    <row r="646" spans="5:5" x14ac:dyDescent="0.2">
      <c r="E646"/>
    </row>
    <row r="647" spans="5:5" x14ac:dyDescent="0.2">
      <c r="E647"/>
    </row>
    <row r="648" spans="5:5" x14ac:dyDescent="0.2">
      <c r="E648"/>
    </row>
    <row r="649" spans="5:5" x14ac:dyDescent="0.2">
      <c r="E649"/>
    </row>
    <row r="650" spans="5:5" x14ac:dyDescent="0.2">
      <c r="E650"/>
    </row>
    <row r="651" spans="5:5" x14ac:dyDescent="0.2">
      <c r="E651"/>
    </row>
    <row r="652" spans="5:5" x14ac:dyDescent="0.2">
      <c r="E652"/>
    </row>
    <row r="653" spans="5:5" x14ac:dyDescent="0.2">
      <c r="E653"/>
    </row>
    <row r="654" spans="5:5" x14ac:dyDescent="0.2">
      <c r="E654"/>
    </row>
    <row r="655" spans="5:5" x14ac:dyDescent="0.2">
      <c r="E655"/>
    </row>
    <row r="656" spans="5:5" x14ac:dyDescent="0.2">
      <c r="E656"/>
    </row>
    <row r="657" spans="5:5" x14ac:dyDescent="0.2">
      <c r="E657"/>
    </row>
    <row r="658" spans="5:5" x14ac:dyDescent="0.2">
      <c r="E658"/>
    </row>
    <row r="659" spans="5:5" x14ac:dyDescent="0.2">
      <c r="E659"/>
    </row>
    <row r="660" spans="5:5" x14ac:dyDescent="0.2">
      <c r="E660"/>
    </row>
    <row r="661" spans="5:5" x14ac:dyDescent="0.2">
      <c r="E661"/>
    </row>
    <row r="662" spans="5:5" x14ac:dyDescent="0.2">
      <c r="E662"/>
    </row>
    <row r="663" spans="5:5" x14ac:dyDescent="0.2">
      <c r="E663"/>
    </row>
    <row r="664" spans="5:5" x14ac:dyDescent="0.2">
      <c r="E664"/>
    </row>
    <row r="665" spans="5:5" x14ac:dyDescent="0.2">
      <c r="E665"/>
    </row>
    <row r="666" spans="5:5" x14ac:dyDescent="0.2">
      <c r="E666"/>
    </row>
    <row r="667" spans="5:5" x14ac:dyDescent="0.2">
      <c r="E667"/>
    </row>
    <row r="668" spans="5:5" x14ac:dyDescent="0.2">
      <c r="E668"/>
    </row>
    <row r="669" spans="5:5" x14ac:dyDescent="0.2">
      <c r="E669"/>
    </row>
    <row r="670" spans="5:5" x14ac:dyDescent="0.2">
      <c r="E670"/>
    </row>
    <row r="671" spans="5:5" x14ac:dyDescent="0.2">
      <c r="E671"/>
    </row>
    <row r="672" spans="5:5" x14ac:dyDescent="0.2">
      <c r="E672"/>
    </row>
    <row r="673" spans="5:5" x14ac:dyDescent="0.2">
      <c r="E673"/>
    </row>
    <row r="674" spans="5:5" x14ac:dyDescent="0.2">
      <c r="E674"/>
    </row>
    <row r="675" spans="5:5" x14ac:dyDescent="0.2">
      <c r="E675"/>
    </row>
    <row r="676" spans="5:5" x14ac:dyDescent="0.2">
      <c r="E676"/>
    </row>
    <row r="677" spans="5:5" x14ac:dyDescent="0.2">
      <c r="E677"/>
    </row>
    <row r="678" spans="5:5" x14ac:dyDescent="0.2">
      <c r="E678"/>
    </row>
    <row r="679" spans="5:5" x14ac:dyDescent="0.2">
      <c r="E679"/>
    </row>
    <row r="680" spans="5:5" x14ac:dyDescent="0.2">
      <c r="E680"/>
    </row>
    <row r="681" spans="5:5" x14ac:dyDescent="0.2">
      <c r="E681"/>
    </row>
    <row r="682" spans="5:5" x14ac:dyDescent="0.2">
      <c r="E682"/>
    </row>
    <row r="683" spans="5:5" x14ac:dyDescent="0.2">
      <c r="E683"/>
    </row>
    <row r="684" spans="5:5" x14ac:dyDescent="0.2">
      <c r="E684"/>
    </row>
    <row r="685" spans="5:5" x14ac:dyDescent="0.2">
      <c r="E685"/>
    </row>
    <row r="686" spans="5:5" x14ac:dyDescent="0.2">
      <c r="E686"/>
    </row>
    <row r="687" spans="5:5" x14ac:dyDescent="0.2">
      <c r="E687"/>
    </row>
    <row r="688" spans="5:5" x14ac:dyDescent="0.2">
      <c r="E688"/>
    </row>
    <row r="689" spans="5:5" x14ac:dyDescent="0.2">
      <c r="E689"/>
    </row>
    <row r="690" spans="5:5" x14ac:dyDescent="0.2">
      <c r="E690"/>
    </row>
    <row r="691" spans="5:5" x14ac:dyDescent="0.2">
      <c r="E691"/>
    </row>
    <row r="692" spans="5:5" x14ac:dyDescent="0.2">
      <c r="E692"/>
    </row>
    <row r="693" spans="5:5" x14ac:dyDescent="0.2">
      <c r="E693"/>
    </row>
    <row r="694" spans="5:5" x14ac:dyDescent="0.2">
      <c r="E694"/>
    </row>
    <row r="695" spans="5:5" x14ac:dyDescent="0.2">
      <c r="E695"/>
    </row>
    <row r="696" spans="5:5" x14ac:dyDescent="0.2">
      <c r="E696"/>
    </row>
    <row r="697" spans="5:5" x14ac:dyDescent="0.2">
      <c r="E697"/>
    </row>
    <row r="698" spans="5:5" x14ac:dyDescent="0.2">
      <c r="E698"/>
    </row>
    <row r="699" spans="5:5" x14ac:dyDescent="0.2">
      <c r="E699"/>
    </row>
    <row r="700" spans="5:5" x14ac:dyDescent="0.2">
      <c r="E700"/>
    </row>
    <row r="701" spans="5:5" x14ac:dyDescent="0.2">
      <c r="E701"/>
    </row>
    <row r="702" spans="5:5" x14ac:dyDescent="0.2">
      <c r="E702"/>
    </row>
    <row r="703" spans="5:5" x14ac:dyDescent="0.2">
      <c r="E703"/>
    </row>
    <row r="704" spans="5:5" x14ac:dyDescent="0.2">
      <c r="E704"/>
    </row>
    <row r="705" spans="5:5" x14ac:dyDescent="0.2">
      <c r="E705"/>
    </row>
    <row r="706" spans="5:5" x14ac:dyDescent="0.2">
      <c r="E706"/>
    </row>
    <row r="707" spans="5:5" x14ac:dyDescent="0.2">
      <c r="E707"/>
    </row>
    <row r="708" spans="5:5" x14ac:dyDescent="0.2">
      <c r="E708"/>
    </row>
    <row r="709" spans="5:5" x14ac:dyDescent="0.2">
      <c r="E709"/>
    </row>
    <row r="710" spans="5:5" x14ac:dyDescent="0.2">
      <c r="E710"/>
    </row>
    <row r="711" spans="5:5" x14ac:dyDescent="0.2">
      <c r="E711"/>
    </row>
    <row r="712" spans="5:5" x14ac:dyDescent="0.2">
      <c r="E712"/>
    </row>
    <row r="713" spans="5:5" x14ac:dyDescent="0.2">
      <c r="E713"/>
    </row>
    <row r="714" spans="5:5" x14ac:dyDescent="0.2">
      <c r="E714"/>
    </row>
    <row r="715" spans="5:5" x14ac:dyDescent="0.2">
      <c r="E715"/>
    </row>
    <row r="716" spans="5:5" x14ac:dyDescent="0.2">
      <c r="E716"/>
    </row>
    <row r="717" spans="5:5" x14ac:dyDescent="0.2">
      <c r="E717"/>
    </row>
    <row r="718" spans="5:5" x14ac:dyDescent="0.2">
      <c r="E718"/>
    </row>
    <row r="719" spans="5:5" x14ac:dyDescent="0.2">
      <c r="E719"/>
    </row>
    <row r="720" spans="5:5" x14ac:dyDescent="0.2">
      <c r="E720"/>
    </row>
    <row r="721" spans="5:5" x14ac:dyDescent="0.2">
      <c r="E721"/>
    </row>
    <row r="722" spans="5:5" x14ac:dyDescent="0.2">
      <c r="E722"/>
    </row>
    <row r="723" spans="5:5" x14ac:dyDescent="0.2">
      <c r="E723"/>
    </row>
    <row r="724" spans="5:5" x14ac:dyDescent="0.2">
      <c r="E724"/>
    </row>
    <row r="725" spans="5:5" x14ac:dyDescent="0.2">
      <c r="E725"/>
    </row>
    <row r="726" spans="5:5" x14ac:dyDescent="0.2">
      <c r="E726"/>
    </row>
    <row r="727" spans="5:5" x14ac:dyDescent="0.2">
      <c r="E727"/>
    </row>
    <row r="728" spans="5:5" x14ac:dyDescent="0.2">
      <c r="E728"/>
    </row>
    <row r="729" spans="5:5" x14ac:dyDescent="0.2">
      <c r="E729"/>
    </row>
    <row r="730" spans="5:5" x14ac:dyDescent="0.2">
      <c r="E730"/>
    </row>
    <row r="731" spans="5:5" x14ac:dyDescent="0.2">
      <c r="E731"/>
    </row>
    <row r="732" spans="5:5" x14ac:dyDescent="0.2">
      <c r="E732"/>
    </row>
    <row r="733" spans="5:5" x14ac:dyDescent="0.2">
      <c r="E733"/>
    </row>
    <row r="734" spans="5:5" x14ac:dyDescent="0.2">
      <c r="E734"/>
    </row>
    <row r="735" spans="5:5" x14ac:dyDescent="0.2">
      <c r="E735"/>
    </row>
    <row r="736" spans="5:5" x14ac:dyDescent="0.2">
      <c r="E736"/>
    </row>
    <row r="737" spans="5:5" x14ac:dyDescent="0.2">
      <c r="E737"/>
    </row>
    <row r="738" spans="5:5" x14ac:dyDescent="0.2">
      <c r="E738"/>
    </row>
    <row r="739" spans="5:5" x14ac:dyDescent="0.2">
      <c r="E739"/>
    </row>
    <row r="740" spans="5:5" x14ac:dyDescent="0.2">
      <c r="E740"/>
    </row>
    <row r="741" spans="5:5" x14ac:dyDescent="0.2">
      <c r="E741"/>
    </row>
    <row r="742" spans="5:5" x14ac:dyDescent="0.2">
      <c r="E742"/>
    </row>
    <row r="743" spans="5:5" x14ac:dyDescent="0.2">
      <c r="E743"/>
    </row>
    <row r="744" spans="5:5" x14ac:dyDescent="0.2">
      <c r="E744"/>
    </row>
    <row r="745" spans="5:5" x14ac:dyDescent="0.2">
      <c r="E745"/>
    </row>
    <row r="746" spans="5:5" x14ac:dyDescent="0.2">
      <c r="E746"/>
    </row>
    <row r="747" spans="5:5" x14ac:dyDescent="0.2">
      <c r="E747"/>
    </row>
    <row r="748" spans="5:5" x14ac:dyDescent="0.2">
      <c r="E748"/>
    </row>
    <row r="749" spans="5:5" x14ac:dyDescent="0.2">
      <c r="E749"/>
    </row>
    <row r="750" spans="5:5" x14ac:dyDescent="0.2">
      <c r="E750"/>
    </row>
    <row r="751" spans="5:5" x14ac:dyDescent="0.2">
      <c r="E751"/>
    </row>
    <row r="752" spans="5:5" x14ac:dyDescent="0.2">
      <c r="E752"/>
    </row>
    <row r="753" spans="5:5" x14ac:dyDescent="0.2">
      <c r="E753"/>
    </row>
    <row r="754" spans="5:5" x14ac:dyDescent="0.2">
      <c r="E754"/>
    </row>
    <row r="755" spans="5:5" x14ac:dyDescent="0.2">
      <c r="E755"/>
    </row>
    <row r="756" spans="5:5" x14ac:dyDescent="0.2">
      <c r="E756"/>
    </row>
    <row r="757" spans="5:5" x14ac:dyDescent="0.2">
      <c r="E757"/>
    </row>
    <row r="758" spans="5:5" x14ac:dyDescent="0.2">
      <c r="E758"/>
    </row>
    <row r="759" spans="5:5" x14ac:dyDescent="0.2">
      <c r="E759"/>
    </row>
    <row r="760" spans="5:5" x14ac:dyDescent="0.2">
      <c r="E760"/>
    </row>
    <row r="761" spans="5:5" x14ac:dyDescent="0.2">
      <c r="E761"/>
    </row>
    <row r="762" spans="5:5" x14ac:dyDescent="0.2">
      <c r="E762"/>
    </row>
    <row r="763" spans="5:5" x14ac:dyDescent="0.2">
      <c r="E763"/>
    </row>
    <row r="764" spans="5:5" x14ac:dyDescent="0.2">
      <c r="E764"/>
    </row>
    <row r="765" spans="5:5" x14ac:dyDescent="0.2">
      <c r="E765"/>
    </row>
    <row r="766" spans="5:5" x14ac:dyDescent="0.2">
      <c r="E766"/>
    </row>
    <row r="767" spans="5:5" x14ac:dyDescent="0.2">
      <c r="E767"/>
    </row>
    <row r="768" spans="5:5" x14ac:dyDescent="0.2">
      <c r="E768"/>
    </row>
    <row r="769" spans="5:5" x14ac:dyDescent="0.2">
      <c r="E769"/>
    </row>
    <row r="770" spans="5:5" x14ac:dyDescent="0.2">
      <c r="E770"/>
    </row>
    <row r="771" spans="5:5" x14ac:dyDescent="0.2">
      <c r="E771"/>
    </row>
    <row r="772" spans="5:5" x14ac:dyDescent="0.2">
      <c r="E772"/>
    </row>
    <row r="773" spans="5:5" x14ac:dyDescent="0.2">
      <c r="E773"/>
    </row>
    <row r="774" spans="5:5" x14ac:dyDescent="0.2">
      <c r="E774"/>
    </row>
    <row r="775" spans="5:5" x14ac:dyDescent="0.2">
      <c r="E775"/>
    </row>
    <row r="776" spans="5:5" x14ac:dyDescent="0.2">
      <c r="E776"/>
    </row>
    <row r="777" spans="5:5" x14ac:dyDescent="0.2">
      <c r="E777"/>
    </row>
    <row r="778" spans="5:5" x14ac:dyDescent="0.2">
      <c r="E778"/>
    </row>
    <row r="779" spans="5:5" x14ac:dyDescent="0.2">
      <c r="E779"/>
    </row>
    <row r="780" spans="5:5" x14ac:dyDescent="0.2">
      <c r="E780"/>
    </row>
    <row r="781" spans="5:5" x14ac:dyDescent="0.2">
      <c r="E781"/>
    </row>
    <row r="782" spans="5:5" x14ac:dyDescent="0.2">
      <c r="E782"/>
    </row>
    <row r="783" spans="5:5" x14ac:dyDescent="0.2">
      <c r="E783"/>
    </row>
    <row r="784" spans="5:5" x14ac:dyDescent="0.2">
      <c r="E784"/>
    </row>
    <row r="785" spans="5:5" x14ac:dyDescent="0.2">
      <c r="E785"/>
    </row>
    <row r="786" spans="5:5" x14ac:dyDescent="0.2">
      <c r="E786"/>
    </row>
    <row r="787" spans="5:5" x14ac:dyDescent="0.2">
      <c r="E787"/>
    </row>
    <row r="788" spans="5:5" x14ac:dyDescent="0.2">
      <c r="E788"/>
    </row>
    <row r="789" spans="5:5" x14ac:dyDescent="0.2">
      <c r="E789"/>
    </row>
    <row r="790" spans="5:5" x14ac:dyDescent="0.2">
      <c r="E790"/>
    </row>
    <row r="791" spans="5:5" x14ac:dyDescent="0.2">
      <c r="E791"/>
    </row>
    <row r="792" spans="5:5" x14ac:dyDescent="0.2">
      <c r="E792"/>
    </row>
    <row r="793" spans="5:5" x14ac:dyDescent="0.2">
      <c r="E793"/>
    </row>
    <row r="794" spans="5:5" x14ac:dyDescent="0.2">
      <c r="E794"/>
    </row>
    <row r="795" spans="5:5" x14ac:dyDescent="0.2">
      <c r="E795"/>
    </row>
    <row r="796" spans="5:5" x14ac:dyDescent="0.2">
      <c r="E796"/>
    </row>
    <row r="797" spans="5:5" x14ac:dyDescent="0.2">
      <c r="E797"/>
    </row>
    <row r="798" spans="5:5" x14ac:dyDescent="0.2">
      <c r="E798"/>
    </row>
    <row r="799" spans="5:5" x14ac:dyDescent="0.2">
      <c r="E799"/>
    </row>
    <row r="800" spans="5:5" x14ac:dyDescent="0.2">
      <c r="E800"/>
    </row>
    <row r="801" spans="5:5" x14ac:dyDescent="0.2">
      <c r="E801"/>
    </row>
    <row r="802" spans="5:5" x14ac:dyDescent="0.2">
      <c r="E802"/>
    </row>
    <row r="803" spans="5:5" x14ac:dyDescent="0.2">
      <c r="E803"/>
    </row>
    <row r="804" spans="5:5" x14ac:dyDescent="0.2">
      <c r="E804"/>
    </row>
    <row r="805" spans="5:5" x14ac:dyDescent="0.2">
      <c r="E805"/>
    </row>
    <row r="806" spans="5:5" x14ac:dyDescent="0.2">
      <c r="E806"/>
    </row>
    <row r="807" spans="5:5" x14ac:dyDescent="0.2">
      <c r="E807"/>
    </row>
    <row r="808" spans="5:5" x14ac:dyDescent="0.2">
      <c r="E808"/>
    </row>
    <row r="809" spans="5:5" x14ac:dyDescent="0.2">
      <c r="E809"/>
    </row>
    <row r="810" spans="5:5" x14ac:dyDescent="0.2">
      <c r="E810"/>
    </row>
    <row r="811" spans="5:5" x14ac:dyDescent="0.2">
      <c r="E811"/>
    </row>
    <row r="812" spans="5:5" x14ac:dyDescent="0.2">
      <c r="E812"/>
    </row>
    <row r="813" spans="5:5" x14ac:dyDescent="0.2">
      <c r="E813"/>
    </row>
    <row r="814" spans="5:5" x14ac:dyDescent="0.2">
      <c r="E814"/>
    </row>
    <row r="815" spans="5:5" x14ac:dyDescent="0.2">
      <c r="E815"/>
    </row>
    <row r="816" spans="5:5" x14ac:dyDescent="0.2">
      <c r="E816"/>
    </row>
    <row r="817" spans="5:5" x14ac:dyDescent="0.2">
      <c r="E817"/>
    </row>
    <row r="818" spans="5:5" x14ac:dyDescent="0.2">
      <c r="E818"/>
    </row>
    <row r="819" spans="5:5" x14ac:dyDescent="0.2">
      <c r="E819"/>
    </row>
    <row r="820" spans="5:5" x14ac:dyDescent="0.2">
      <c r="E820"/>
    </row>
    <row r="821" spans="5:5" x14ac:dyDescent="0.2">
      <c r="E821"/>
    </row>
    <row r="822" spans="5:5" x14ac:dyDescent="0.2">
      <c r="E822"/>
    </row>
    <row r="823" spans="5:5" x14ac:dyDescent="0.2">
      <c r="E823"/>
    </row>
    <row r="824" spans="5:5" x14ac:dyDescent="0.2">
      <c r="E824"/>
    </row>
    <row r="825" spans="5:5" x14ac:dyDescent="0.2">
      <c r="E825"/>
    </row>
    <row r="826" spans="5:5" x14ac:dyDescent="0.2">
      <c r="E826"/>
    </row>
    <row r="827" spans="5:5" x14ac:dyDescent="0.2">
      <c r="E827"/>
    </row>
    <row r="828" spans="5:5" x14ac:dyDescent="0.2">
      <c r="E828"/>
    </row>
    <row r="829" spans="5:5" x14ac:dyDescent="0.2">
      <c r="E829"/>
    </row>
    <row r="830" spans="5:5" x14ac:dyDescent="0.2">
      <c r="E830"/>
    </row>
    <row r="831" spans="5:5" x14ac:dyDescent="0.2">
      <c r="E831"/>
    </row>
    <row r="832" spans="5:5" x14ac:dyDescent="0.2">
      <c r="E832"/>
    </row>
    <row r="833" spans="5:5" x14ac:dyDescent="0.2">
      <c r="E833"/>
    </row>
    <row r="834" spans="5:5" x14ac:dyDescent="0.2">
      <c r="E834"/>
    </row>
    <row r="835" spans="5:5" x14ac:dyDescent="0.2">
      <c r="E835"/>
    </row>
    <row r="836" spans="5:5" x14ac:dyDescent="0.2">
      <c r="E836"/>
    </row>
    <row r="837" spans="5:5" x14ac:dyDescent="0.2">
      <c r="E837"/>
    </row>
    <row r="838" spans="5:5" x14ac:dyDescent="0.2">
      <c r="E838"/>
    </row>
    <row r="839" spans="5:5" x14ac:dyDescent="0.2">
      <c r="E839"/>
    </row>
    <row r="840" spans="5:5" x14ac:dyDescent="0.2">
      <c r="E840"/>
    </row>
    <row r="841" spans="5:5" x14ac:dyDescent="0.2">
      <c r="E841"/>
    </row>
    <row r="842" spans="5:5" x14ac:dyDescent="0.2">
      <c r="E842"/>
    </row>
    <row r="843" spans="5:5" x14ac:dyDescent="0.2">
      <c r="E843"/>
    </row>
    <row r="844" spans="5:5" x14ac:dyDescent="0.2">
      <c r="E844"/>
    </row>
    <row r="845" spans="5:5" x14ac:dyDescent="0.2">
      <c r="E845"/>
    </row>
    <row r="846" spans="5:5" x14ac:dyDescent="0.2">
      <c r="E846"/>
    </row>
    <row r="847" spans="5:5" x14ac:dyDescent="0.2">
      <c r="E847"/>
    </row>
    <row r="848" spans="5:5" x14ac:dyDescent="0.2">
      <c r="E848"/>
    </row>
    <row r="849" spans="5:5" x14ac:dyDescent="0.2">
      <c r="E849"/>
    </row>
    <row r="850" spans="5:5" x14ac:dyDescent="0.2">
      <c r="E850"/>
    </row>
    <row r="851" spans="5:5" x14ac:dyDescent="0.2">
      <c r="E851"/>
    </row>
    <row r="852" spans="5:5" x14ac:dyDescent="0.2">
      <c r="E852"/>
    </row>
    <row r="853" spans="5:5" x14ac:dyDescent="0.2">
      <c r="E853"/>
    </row>
    <row r="854" spans="5:5" x14ac:dyDescent="0.2">
      <c r="E854"/>
    </row>
    <row r="855" spans="5:5" x14ac:dyDescent="0.2">
      <c r="E855"/>
    </row>
    <row r="856" spans="5:5" x14ac:dyDescent="0.2">
      <c r="E856"/>
    </row>
    <row r="857" spans="5:5" x14ac:dyDescent="0.2">
      <c r="E857"/>
    </row>
    <row r="858" spans="5:5" x14ac:dyDescent="0.2">
      <c r="E858"/>
    </row>
    <row r="859" spans="5:5" x14ac:dyDescent="0.2">
      <c r="E859"/>
    </row>
    <row r="860" spans="5:5" x14ac:dyDescent="0.2">
      <c r="E860"/>
    </row>
    <row r="861" spans="5:5" x14ac:dyDescent="0.2">
      <c r="E861"/>
    </row>
    <row r="862" spans="5:5" x14ac:dyDescent="0.2">
      <c r="E862"/>
    </row>
    <row r="863" spans="5:5" x14ac:dyDescent="0.2">
      <c r="E863"/>
    </row>
    <row r="864" spans="5:5" x14ac:dyDescent="0.2">
      <c r="E864"/>
    </row>
    <row r="865" spans="5:5" x14ac:dyDescent="0.2">
      <c r="E865"/>
    </row>
    <row r="866" spans="5:5" x14ac:dyDescent="0.2">
      <c r="E866"/>
    </row>
    <row r="867" spans="5:5" x14ac:dyDescent="0.2">
      <c r="E867"/>
    </row>
    <row r="868" spans="5:5" x14ac:dyDescent="0.2">
      <c r="E868"/>
    </row>
    <row r="869" spans="5:5" x14ac:dyDescent="0.2">
      <c r="E869"/>
    </row>
    <row r="870" spans="5:5" x14ac:dyDescent="0.2">
      <c r="E870"/>
    </row>
    <row r="871" spans="5:5" x14ac:dyDescent="0.2">
      <c r="E871"/>
    </row>
    <row r="872" spans="5:5" x14ac:dyDescent="0.2">
      <c r="E872"/>
    </row>
    <row r="873" spans="5:5" x14ac:dyDescent="0.2">
      <c r="E873"/>
    </row>
    <row r="874" spans="5:5" x14ac:dyDescent="0.2">
      <c r="E874"/>
    </row>
    <row r="875" spans="5:5" x14ac:dyDescent="0.2">
      <c r="E875"/>
    </row>
    <row r="876" spans="5:5" x14ac:dyDescent="0.2">
      <c r="E876"/>
    </row>
    <row r="877" spans="5:5" x14ac:dyDescent="0.2">
      <c r="E877"/>
    </row>
    <row r="878" spans="5:5" x14ac:dyDescent="0.2">
      <c r="E878"/>
    </row>
    <row r="879" spans="5:5" x14ac:dyDescent="0.2">
      <c r="E879"/>
    </row>
    <row r="880" spans="5:5" x14ac:dyDescent="0.2">
      <c r="E880"/>
    </row>
    <row r="881" spans="5:5" x14ac:dyDescent="0.2">
      <c r="E881"/>
    </row>
    <row r="882" spans="5:5" x14ac:dyDescent="0.2">
      <c r="E882"/>
    </row>
    <row r="883" spans="5:5" x14ac:dyDescent="0.2">
      <c r="E883"/>
    </row>
    <row r="884" spans="5:5" x14ac:dyDescent="0.2">
      <c r="E884"/>
    </row>
    <row r="885" spans="5:5" x14ac:dyDescent="0.2">
      <c r="E885"/>
    </row>
    <row r="886" spans="5:5" x14ac:dyDescent="0.2">
      <c r="E886"/>
    </row>
    <row r="887" spans="5:5" x14ac:dyDescent="0.2">
      <c r="E887"/>
    </row>
    <row r="888" spans="5:5" x14ac:dyDescent="0.2">
      <c r="E888"/>
    </row>
    <row r="889" spans="5:5" x14ac:dyDescent="0.2">
      <c r="E889"/>
    </row>
    <row r="890" spans="5:5" x14ac:dyDescent="0.2">
      <c r="E890"/>
    </row>
    <row r="891" spans="5:5" x14ac:dyDescent="0.2">
      <c r="E891"/>
    </row>
    <row r="892" spans="5:5" x14ac:dyDescent="0.2">
      <c r="E892"/>
    </row>
    <row r="893" spans="5:5" x14ac:dyDescent="0.2">
      <c r="E893"/>
    </row>
    <row r="894" spans="5:5" x14ac:dyDescent="0.2">
      <c r="E894"/>
    </row>
    <row r="895" spans="5:5" x14ac:dyDescent="0.2">
      <c r="E895"/>
    </row>
    <row r="896" spans="5:5" x14ac:dyDescent="0.2">
      <c r="E896"/>
    </row>
    <row r="897" spans="5:5" x14ac:dyDescent="0.2">
      <c r="E897"/>
    </row>
    <row r="898" spans="5:5" x14ac:dyDescent="0.2">
      <c r="E898"/>
    </row>
    <row r="899" spans="5:5" x14ac:dyDescent="0.2">
      <c r="E899"/>
    </row>
    <row r="900" spans="5:5" x14ac:dyDescent="0.2">
      <c r="E900"/>
    </row>
    <row r="901" spans="5:5" x14ac:dyDescent="0.2">
      <c r="E901"/>
    </row>
    <row r="902" spans="5:5" x14ac:dyDescent="0.2">
      <c r="E902"/>
    </row>
    <row r="903" spans="5:5" x14ac:dyDescent="0.2">
      <c r="E903"/>
    </row>
    <row r="904" spans="5:5" x14ac:dyDescent="0.2">
      <c r="E904"/>
    </row>
    <row r="905" spans="5:5" x14ac:dyDescent="0.2">
      <c r="E905"/>
    </row>
    <row r="906" spans="5:5" x14ac:dyDescent="0.2">
      <c r="E906"/>
    </row>
    <row r="907" spans="5:5" x14ac:dyDescent="0.2">
      <c r="E907"/>
    </row>
    <row r="908" spans="5:5" x14ac:dyDescent="0.2">
      <c r="E908"/>
    </row>
    <row r="909" spans="5:5" x14ac:dyDescent="0.2">
      <c r="E909"/>
    </row>
    <row r="910" spans="5:5" x14ac:dyDescent="0.2">
      <c r="E910"/>
    </row>
    <row r="911" spans="5:5" x14ac:dyDescent="0.2">
      <c r="E911"/>
    </row>
    <row r="912" spans="5:5" x14ac:dyDescent="0.2">
      <c r="E912"/>
    </row>
    <row r="913" spans="5:5" x14ac:dyDescent="0.2">
      <c r="E913"/>
    </row>
    <row r="914" spans="5:5" x14ac:dyDescent="0.2">
      <c r="E914"/>
    </row>
    <row r="915" spans="5:5" x14ac:dyDescent="0.2">
      <c r="E915"/>
    </row>
    <row r="916" spans="5:5" x14ac:dyDescent="0.2">
      <c r="E916"/>
    </row>
    <row r="917" spans="5:5" x14ac:dyDescent="0.2">
      <c r="E917"/>
    </row>
    <row r="918" spans="5:5" x14ac:dyDescent="0.2">
      <c r="E918"/>
    </row>
    <row r="919" spans="5:5" x14ac:dyDescent="0.2">
      <c r="E919"/>
    </row>
    <row r="920" spans="5:5" x14ac:dyDescent="0.2">
      <c r="E920"/>
    </row>
    <row r="921" spans="5:5" x14ac:dyDescent="0.2">
      <c r="E921"/>
    </row>
    <row r="922" spans="5:5" x14ac:dyDescent="0.2">
      <c r="E922"/>
    </row>
    <row r="923" spans="5:5" x14ac:dyDescent="0.2">
      <c r="E923"/>
    </row>
    <row r="924" spans="5:5" x14ac:dyDescent="0.2">
      <c r="E924"/>
    </row>
    <row r="925" spans="5:5" x14ac:dyDescent="0.2">
      <c r="E925"/>
    </row>
    <row r="926" spans="5:5" x14ac:dyDescent="0.2">
      <c r="E926"/>
    </row>
    <row r="927" spans="5:5" x14ac:dyDescent="0.2">
      <c r="E927"/>
    </row>
    <row r="928" spans="5:5" x14ac:dyDescent="0.2">
      <c r="E928"/>
    </row>
    <row r="929" spans="5:5" x14ac:dyDescent="0.2">
      <c r="E929"/>
    </row>
    <row r="930" spans="5:5" x14ac:dyDescent="0.2">
      <c r="E930"/>
    </row>
    <row r="931" spans="5:5" x14ac:dyDescent="0.2">
      <c r="E931"/>
    </row>
    <row r="932" spans="5:5" x14ac:dyDescent="0.2">
      <c r="E932"/>
    </row>
    <row r="933" spans="5:5" x14ac:dyDescent="0.2">
      <c r="E933"/>
    </row>
    <row r="934" spans="5:5" x14ac:dyDescent="0.2">
      <c r="E934"/>
    </row>
    <row r="935" spans="5:5" x14ac:dyDescent="0.2">
      <c r="E935"/>
    </row>
    <row r="936" spans="5:5" x14ac:dyDescent="0.2">
      <c r="E936"/>
    </row>
    <row r="937" spans="5:5" x14ac:dyDescent="0.2">
      <c r="E937"/>
    </row>
    <row r="938" spans="5:5" x14ac:dyDescent="0.2">
      <c r="E938"/>
    </row>
    <row r="939" spans="5:5" x14ac:dyDescent="0.2">
      <c r="E939"/>
    </row>
    <row r="940" spans="5:5" x14ac:dyDescent="0.2">
      <c r="E940"/>
    </row>
    <row r="941" spans="5:5" x14ac:dyDescent="0.2">
      <c r="E941"/>
    </row>
    <row r="942" spans="5:5" x14ac:dyDescent="0.2">
      <c r="E942"/>
    </row>
    <row r="943" spans="5:5" x14ac:dyDescent="0.2">
      <c r="E943"/>
    </row>
    <row r="944" spans="5:5" x14ac:dyDescent="0.2">
      <c r="E944"/>
    </row>
    <row r="945" spans="5:5" x14ac:dyDescent="0.2">
      <c r="E945"/>
    </row>
    <row r="946" spans="5:5" x14ac:dyDescent="0.2">
      <c r="E946"/>
    </row>
    <row r="947" spans="5:5" x14ac:dyDescent="0.2">
      <c r="E947"/>
    </row>
    <row r="948" spans="5:5" x14ac:dyDescent="0.2">
      <c r="E948"/>
    </row>
    <row r="949" spans="5:5" x14ac:dyDescent="0.2">
      <c r="E949"/>
    </row>
    <row r="950" spans="5:5" x14ac:dyDescent="0.2">
      <c r="E950"/>
    </row>
    <row r="951" spans="5:5" x14ac:dyDescent="0.2">
      <c r="E951"/>
    </row>
    <row r="952" spans="5:5" x14ac:dyDescent="0.2">
      <c r="E952"/>
    </row>
    <row r="953" spans="5:5" x14ac:dyDescent="0.2">
      <c r="E953"/>
    </row>
    <row r="954" spans="5:5" x14ac:dyDescent="0.2">
      <c r="E954"/>
    </row>
    <row r="955" spans="5:5" x14ac:dyDescent="0.2">
      <c r="E955"/>
    </row>
    <row r="956" spans="5:5" x14ac:dyDescent="0.2">
      <c r="E956"/>
    </row>
    <row r="957" spans="5:5" x14ac:dyDescent="0.2">
      <c r="E957"/>
    </row>
    <row r="958" spans="5:5" x14ac:dyDescent="0.2">
      <c r="E958"/>
    </row>
    <row r="959" spans="5:5" x14ac:dyDescent="0.2">
      <c r="E959"/>
    </row>
    <row r="960" spans="5:5" x14ac:dyDescent="0.2">
      <c r="E960"/>
    </row>
    <row r="961" spans="5:5" x14ac:dyDescent="0.2">
      <c r="E961"/>
    </row>
    <row r="962" spans="5:5" x14ac:dyDescent="0.2">
      <c r="E962"/>
    </row>
    <row r="963" spans="5:5" x14ac:dyDescent="0.2">
      <c r="E963"/>
    </row>
    <row r="964" spans="5:5" x14ac:dyDescent="0.2">
      <c r="E964"/>
    </row>
    <row r="965" spans="5:5" x14ac:dyDescent="0.2">
      <c r="E965"/>
    </row>
    <row r="966" spans="5:5" x14ac:dyDescent="0.2">
      <c r="E966"/>
    </row>
    <row r="967" spans="5:5" x14ac:dyDescent="0.2">
      <c r="E967"/>
    </row>
    <row r="968" spans="5:5" x14ac:dyDescent="0.2">
      <c r="E968"/>
    </row>
    <row r="969" spans="5:5" x14ac:dyDescent="0.2">
      <c r="E969"/>
    </row>
    <row r="970" spans="5:5" x14ac:dyDescent="0.2">
      <c r="E970"/>
    </row>
    <row r="971" spans="5:5" x14ac:dyDescent="0.2">
      <c r="E971"/>
    </row>
    <row r="972" spans="5:5" x14ac:dyDescent="0.2">
      <c r="E972"/>
    </row>
    <row r="973" spans="5:5" x14ac:dyDescent="0.2">
      <c r="E973"/>
    </row>
    <row r="974" spans="5:5" x14ac:dyDescent="0.2">
      <c r="E974"/>
    </row>
    <row r="975" spans="5:5" x14ac:dyDescent="0.2">
      <c r="E975"/>
    </row>
    <row r="976" spans="5:5" x14ac:dyDescent="0.2">
      <c r="E976"/>
    </row>
    <row r="977" spans="5:5" x14ac:dyDescent="0.2">
      <c r="E977"/>
    </row>
    <row r="978" spans="5:5" x14ac:dyDescent="0.2">
      <c r="E978"/>
    </row>
    <row r="979" spans="5:5" x14ac:dyDescent="0.2">
      <c r="E979"/>
    </row>
    <row r="980" spans="5:5" x14ac:dyDescent="0.2">
      <c r="E980"/>
    </row>
    <row r="981" spans="5:5" x14ac:dyDescent="0.2">
      <c r="E981"/>
    </row>
    <row r="982" spans="5:5" x14ac:dyDescent="0.2">
      <c r="E982"/>
    </row>
    <row r="983" spans="5:5" x14ac:dyDescent="0.2">
      <c r="E983"/>
    </row>
    <row r="984" spans="5:5" x14ac:dyDescent="0.2">
      <c r="E984"/>
    </row>
    <row r="985" spans="5:5" x14ac:dyDescent="0.2">
      <c r="E985"/>
    </row>
    <row r="986" spans="5:5" x14ac:dyDescent="0.2">
      <c r="E986"/>
    </row>
    <row r="987" spans="5:5" x14ac:dyDescent="0.2">
      <c r="E987"/>
    </row>
    <row r="988" spans="5:5" x14ac:dyDescent="0.2">
      <c r="E988"/>
    </row>
    <row r="989" spans="5:5" x14ac:dyDescent="0.2">
      <c r="E989"/>
    </row>
    <row r="990" spans="5:5" x14ac:dyDescent="0.2">
      <c r="E990"/>
    </row>
    <row r="991" spans="5:5" x14ac:dyDescent="0.2">
      <c r="E991"/>
    </row>
    <row r="992" spans="5:5" x14ac:dyDescent="0.2">
      <c r="E992"/>
    </row>
    <row r="993" spans="5:5" x14ac:dyDescent="0.2">
      <c r="E993"/>
    </row>
    <row r="994" spans="5:5" x14ac:dyDescent="0.2">
      <c r="E994"/>
    </row>
    <row r="995" spans="5:5" x14ac:dyDescent="0.2">
      <c r="E995"/>
    </row>
    <row r="996" spans="5:5" x14ac:dyDescent="0.2">
      <c r="E996"/>
    </row>
    <row r="997" spans="5:5" x14ac:dyDescent="0.2">
      <c r="E997"/>
    </row>
    <row r="998" spans="5:5" x14ac:dyDescent="0.2">
      <c r="E998"/>
    </row>
    <row r="999" spans="5:5" x14ac:dyDescent="0.2">
      <c r="E999"/>
    </row>
    <row r="1000" spans="5:5" x14ac:dyDescent="0.2">
      <c r="E1000"/>
    </row>
    <row r="1001" spans="5:5" x14ac:dyDescent="0.2">
      <c r="E1001"/>
    </row>
    <row r="1002" spans="5:5" x14ac:dyDescent="0.2">
      <c r="E1002"/>
    </row>
    <row r="1003" spans="5:5" x14ac:dyDescent="0.2">
      <c r="E1003"/>
    </row>
    <row r="1004" spans="5:5" x14ac:dyDescent="0.2">
      <c r="E1004"/>
    </row>
    <row r="1005" spans="5:5" x14ac:dyDescent="0.2">
      <c r="E1005"/>
    </row>
    <row r="1006" spans="5:5" x14ac:dyDescent="0.2">
      <c r="E1006"/>
    </row>
    <row r="1007" spans="5:5" x14ac:dyDescent="0.2">
      <c r="E1007"/>
    </row>
    <row r="1008" spans="5:5" x14ac:dyDescent="0.2">
      <c r="E1008"/>
    </row>
    <row r="1009" spans="5:5" x14ac:dyDescent="0.2">
      <c r="E1009"/>
    </row>
    <row r="1010" spans="5:5" x14ac:dyDescent="0.2">
      <c r="E1010"/>
    </row>
    <row r="1011" spans="5:5" x14ac:dyDescent="0.2">
      <c r="E1011"/>
    </row>
    <row r="1012" spans="5:5" x14ac:dyDescent="0.2">
      <c r="E1012"/>
    </row>
    <row r="1013" spans="5:5" x14ac:dyDescent="0.2">
      <c r="E1013"/>
    </row>
    <row r="1014" spans="5:5" x14ac:dyDescent="0.2">
      <c r="E1014"/>
    </row>
    <row r="1015" spans="5:5" x14ac:dyDescent="0.2">
      <c r="E1015"/>
    </row>
    <row r="1016" spans="5:5" x14ac:dyDescent="0.2">
      <c r="E1016"/>
    </row>
    <row r="1017" spans="5:5" x14ac:dyDescent="0.2">
      <c r="E1017"/>
    </row>
    <row r="1018" spans="5:5" x14ac:dyDescent="0.2">
      <c r="E1018"/>
    </row>
    <row r="1019" spans="5:5" x14ac:dyDescent="0.2">
      <c r="E1019"/>
    </row>
    <row r="1020" spans="5:5" x14ac:dyDescent="0.2">
      <c r="E1020"/>
    </row>
    <row r="1021" spans="5:5" x14ac:dyDescent="0.2">
      <c r="E1021"/>
    </row>
    <row r="1022" spans="5:5" x14ac:dyDescent="0.2">
      <c r="E1022"/>
    </row>
    <row r="1023" spans="5:5" x14ac:dyDescent="0.2">
      <c r="E1023"/>
    </row>
    <row r="1024" spans="5:5" x14ac:dyDescent="0.2">
      <c r="E1024"/>
    </row>
    <row r="1025" spans="5:5" x14ac:dyDescent="0.2">
      <c r="E1025"/>
    </row>
    <row r="1026" spans="5:5" x14ac:dyDescent="0.2">
      <c r="E1026"/>
    </row>
    <row r="1027" spans="5:5" x14ac:dyDescent="0.2">
      <c r="E1027"/>
    </row>
    <row r="1028" spans="5:5" x14ac:dyDescent="0.2">
      <c r="E1028"/>
    </row>
    <row r="1029" spans="5:5" x14ac:dyDescent="0.2">
      <c r="E1029"/>
    </row>
    <row r="1030" spans="5:5" x14ac:dyDescent="0.2">
      <c r="E1030"/>
    </row>
    <row r="1031" spans="5:5" x14ac:dyDescent="0.2">
      <c r="E1031"/>
    </row>
    <row r="1032" spans="5:5" x14ac:dyDescent="0.2">
      <c r="E1032"/>
    </row>
    <row r="1033" spans="5:5" x14ac:dyDescent="0.2">
      <c r="E1033"/>
    </row>
    <row r="1034" spans="5:5" x14ac:dyDescent="0.2">
      <c r="E1034"/>
    </row>
    <row r="1035" spans="5:5" x14ac:dyDescent="0.2">
      <c r="E1035"/>
    </row>
    <row r="1036" spans="5:5" x14ac:dyDescent="0.2">
      <c r="E1036"/>
    </row>
    <row r="1037" spans="5:5" x14ac:dyDescent="0.2">
      <c r="E1037"/>
    </row>
    <row r="1038" spans="5:5" x14ac:dyDescent="0.2">
      <c r="E1038"/>
    </row>
    <row r="1039" spans="5:5" x14ac:dyDescent="0.2">
      <c r="E1039"/>
    </row>
    <row r="1040" spans="5:5" x14ac:dyDescent="0.2">
      <c r="E1040"/>
    </row>
    <row r="1041" spans="5:5" x14ac:dyDescent="0.2">
      <c r="E1041"/>
    </row>
    <row r="1042" spans="5:5" x14ac:dyDescent="0.2">
      <c r="E1042"/>
    </row>
    <row r="1043" spans="5:5" x14ac:dyDescent="0.2">
      <c r="E1043"/>
    </row>
    <row r="1044" spans="5:5" x14ac:dyDescent="0.2">
      <c r="E1044"/>
    </row>
    <row r="1045" spans="5:5" x14ac:dyDescent="0.2">
      <c r="E1045"/>
    </row>
    <row r="1046" spans="5:5" x14ac:dyDescent="0.2">
      <c r="E1046"/>
    </row>
    <row r="1047" spans="5:5" x14ac:dyDescent="0.2">
      <c r="E1047"/>
    </row>
    <row r="1048" spans="5:5" x14ac:dyDescent="0.2">
      <c r="E1048"/>
    </row>
    <row r="1049" spans="5:5" x14ac:dyDescent="0.2">
      <c r="E1049"/>
    </row>
    <row r="1050" spans="5:5" x14ac:dyDescent="0.2">
      <c r="E1050"/>
    </row>
    <row r="1051" spans="5:5" x14ac:dyDescent="0.2">
      <c r="E1051"/>
    </row>
    <row r="1052" spans="5:5" x14ac:dyDescent="0.2">
      <c r="E1052"/>
    </row>
    <row r="1053" spans="5:5" x14ac:dyDescent="0.2">
      <c r="E1053"/>
    </row>
    <row r="1054" spans="5:5" x14ac:dyDescent="0.2">
      <c r="E1054"/>
    </row>
    <row r="1055" spans="5:5" x14ac:dyDescent="0.2">
      <c r="E1055"/>
    </row>
    <row r="1056" spans="5:5" x14ac:dyDescent="0.2">
      <c r="E1056"/>
    </row>
    <row r="1057" spans="5:5" x14ac:dyDescent="0.2">
      <c r="E1057"/>
    </row>
    <row r="1058" spans="5:5" x14ac:dyDescent="0.2">
      <c r="E1058"/>
    </row>
    <row r="1059" spans="5:5" x14ac:dyDescent="0.2">
      <c r="E1059"/>
    </row>
    <row r="1060" spans="5:5" x14ac:dyDescent="0.2">
      <c r="E1060"/>
    </row>
    <row r="1061" spans="5:5" x14ac:dyDescent="0.2">
      <c r="E1061"/>
    </row>
    <row r="1062" spans="5:5" x14ac:dyDescent="0.2">
      <c r="E1062"/>
    </row>
    <row r="1063" spans="5:5" x14ac:dyDescent="0.2">
      <c r="E1063"/>
    </row>
    <row r="1064" spans="5:5" x14ac:dyDescent="0.2">
      <c r="E1064"/>
    </row>
    <row r="1065" spans="5:5" x14ac:dyDescent="0.2">
      <c r="E1065"/>
    </row>
    <row r="1066" spans="5:5" x14ac:dyDescent="0.2">
      <c r="E1066"/>
    </row>
    <row r="1067" spans="5:5" x14ac:dyDescent="0.2">
      <c r="E1067"/>
    </row>
    <row r="1068" spans="5:5" x14ac:dyDescent="0.2">
      <c r="E1068"/>
    </row>
    <row r="1069" spans="5:5" x14ac:dyDescent="0.2">
      <c r="E1069"/>
    </row>
    <row r="1070" spans="5:5" x14ac:dyDescent="0.2">
      <c r="E1070"/>
    </row>
    <row r="1071" spans="5:5" x14ac:dyDescent="0.2">
      <c r="E1071"/>
    </row>
    <row r="1072" spans="5:5" x14ac:dyDescent="0.2">
      <c r="E1072"/>
    </row>
    <row r="1073" spans="5:5" x14ac:dyDescent="0.2">
      <c r="E1073"/>
    </row>
    <row r="1074" spans="5:5" x14ac:dyDescent="0.2">
      <c r="E1074"/>
    </row>
    <row r="1075" spans="5:5" x14ac:dyDescent="0.2">
      <c r="E1075"/>
    </row>
    <row r="1076" spans="5:5" x14ac:dyDescent="0.2">
      <c r="E1076"/>
    </row>
    <row r="1077" spans="5:5" x14ac:dyDescent="0.2">
      <c r="E1077"/>
    </row>
    <row r="1078" spans="5:5" x14ac:dyDescent="0.2">
      <c r="E1078"/>
    </row>
    <row r="1079" spans="5:5" x14ac:dyDescent="0.2">
      <c r="E1079"/>
    </row>
    <row r="1080" spans="5:5" x14ac:dyDescent="0.2">
      <c r="E1080"/>
    </row>
    <row r="1081" spans="5:5" x14ac:dyDescent="0.2">
      <c r="E1081"/>
    </row>
    <row r="1082" spans="5:5" x14ac:dyDescent="0.2">
      <c r="E1082"/>
    </row>
    <row r="1083" spans="5:5" x14ac:dyDescent="0.2">
      <c r="E1083"/>
    </row>
    <row r="1084" spans="5:5" x14ac:dyDescent="0.2">
      <c r="E1084"/>
    </row>
    <row r="1085" spans="5:5" x14ac:dyDescent="0.2">
      <c r="E1085"/>
    </row>
    <row r="1086" spans="5:5" x14ac:dyDescent="0.2">
      <c r="E1086"/>
    </row>
    <row r="1087" spans="5:5" x14ac:dyDescent="0.2">
      <c r="E1087"/>
    </row>
    <row r="1088" spans="5:5" x14ac:dyDescent="0.2">
      <c r="E1088"/>
    </row>
    <row r="1089" spans="5:5" x14ac:dyDescent="0.2">
      <c r="E1089"/>
    </row>
    <row r="1090" spans="5:5" x14ac:dyDescent="0.2">
      <c r="E1090"/>
    </row>
    <row r="1091" spans="5:5" x14ac:dyDescent="0.2">
      <c r="E1091"/>
    </row>
    <row r="1092" spans="5:5" x14ac:dyDescent="0.2">
      <c r="E1092"/>
    </row>
    <row r="1093" spans="5:5" x14ac:dyDescent="0.2">
      <c r="E1093"/>
    </row>
    <row r="1094" spans="5:5" x14ac:dyDescent="0.2">
      <c r="E1094"/>
    </row>
    <row r="1095" spans="5:5" x14ac:dyDescent="0.2">
      <c r="E1095"/>
    </row>
    <row r="1096" spans="5:5" x14ac:dyDescent="0.2">
      <c r="E1096"/>
    </row>
    <row r="1097" spans="5:5" x14ac:dyDescent="0.2">
      <c r="E1097"/>
    </row>
    <row r="1098" spans="5:5" x14ac:dyDescent="0.2">
      <c r="E1098"/>
    </row>
    <row r="1099" spans="5:5" x14ac:dyDescent="0.2">
      <c r="E1099"/>
    </row>
    <row r="1100" spans="5:5" x14ac:dyDescent="0.2">
      <c r="E1100"/>
    </row>
    <row r="1101" spans="5:5" x14ac:dyDescent="0.2">
      <c r="E1101"/>
    </row>
    <row r="1102" spans="5:5" x14ac:dyDescent="0.2">
      <c r="E1102"/>
    </row>
    <row r="1103" spans="5:5" x14ac:dyDescent="0.2">
      <c r="E1103"/>
    </row>
    <row r="1104" spans="5:5" x14ac:dyDescent="0.2">
      <c r="E1104"/>
    </row>
    <row r="1105" spans="5:5" x14ac:dyDescent="0.2">
      <c r="E1105"/>
    </row>
    <row r="1106" spans="5:5" x14ac:dyDescent="0.2">
      <c r="E1106"/>
    </row>
    <row r="1107" spans="5:5" x14ac:dyDescent="0.2">
      <c r="E1107"/>
    </row>
    <row r="1108" spans="5:5" x14ac:dyDescent="0.2">
      <c r="E1108"/>
    </row>
    <row r="1109" spans="5:5" x14ac:dyDescent="0.2">
      <c r="E1109"/>
    </row>
    <row r="1110" spans="5:5" x14ac:dyDescent="0.2">
      <c r="E1110"/>
    </row>
    <row r="1111" spans="5:5" x14ac:dyDescent="0.2">
      <c r="E1111"/>
    </row>
    <row r="1112" spans="5:5" x14ac:dyDescent="0.2">
      <c r="E1112"/>
    </row>
    <row r="1113" spans="5:5" x14ac:dyDescent="0.2">
      <c r="E1113"/>
    </row>
    <row r="1114" spans="5:5" x14ac:dyDescent="0.2">
      <c r="E1114"/>
    </row>
    <row r="1115" spans="5:5" x14ac:dyDescent="0.2">
      <c r="E1115"/>
    </row>
    <row r="1116" spans="5:5" x14ac:dyDescent="0.2">
      <c r="E1116"/>
    </row>
    <row r="1117" spans="5:5" x14ac:dyDescent="0.2">
      <c r="E1117"/>
    </row>
    <row r="1118" spans="5:5" x14ac:dyDescent="0.2">
      <c r="E1118"/>
    </row>
    <row r="1119" spans="5:5" x14ac:dyDescent="0.2">
      <c r="E1119"/>
    </row>
    <row r="1120" spans="5:5" x14ac:dyDescent="0.2">
      <c r="E1120"/>
    </row>
    <row r="1121" spans="5:5" x14ac:dyDescent="0.2">
      <c r="E1121"/>
    </row>
    <row r="1122" spans="5:5" x14ac:dyDescent="0.2">
      <c r="E1122"/>
    </row>
    <row r="1123" spans="5:5" x14ac:dyDescent="0.2">
      <c r="E1123"/>
    </row>
    <row r="1124" spans="5:5" x14ac:dyDescent="0.2">
      <c r="E1124"/>
    </row>
    <row r="1125" spans="5:5" x14ac:dyDescent="0.2">
      <c r="E1125"/>
    </row>
    <row r="1126" spans="5:5" x14ac:dyDescent="0.2">
      <c r="E1126"/>
    </row>
    <row r="1127" spans="5:5" x14ac:dyDescent="0.2">
      <c r="E1127"/>
    </row>
    <row r="1128" spans="5:5" x14ac:dyDescent="0.2">
      <c r="E1128"/>
    </row>
    <row r="1129" spans="5:5" x14ac:dyDescent="0.2">
      <c r="E1129"/>
    </row>
    <row r="1130" spans="5:5" x14ac:dyDescent="0.2">
      <c r="E1130"/>
    </row>
    <row r="1131" spans="5:5" x14ac:dyDescent="0.2">
      <c r="E1131"/>
    </row>
    <row r="1132" spans="5:5" x14ac:dyDescent="0.2">
      <c r="E1132"/>
    </row>
    <row r="1133" spans="5:5" x14ac:dyDescent="0.2">
      <c r="E1133"/>
    </row>
    <row r="1134" spans="5:5" x14ac:dyDescent="0.2">
      <c r="E1134"/>
    </row>
    <row r="1135" spans="5:5" x14ac:dyDescent="0.2">
      <c r="E1135"/>
    </row>
    <row r="1136" spans="5:5" x14ac:dyDescent="0.2">
      <c r="E1136"/>
    </row>
    <row r="1137" spans="5:5" x14ac:dyDescent="0.2">
      <c r="E1137"/>
    </row>
    <row r="1138" spans="5:5" x14ac:dyDescent="0.2">
      <c r="E1138"/>
    </row>
    <row r="1139" spans="5:5" x14ac:dyDescent="0.2">
      <c r="E1139"/>
    </row>
    <row r="1140" spans="5:5" x14ac:dyDescent="0.2">
      <c r="E1140"/>
    </row>
    <row r="1141" spans="5:5" x14ac:dyDescent="0.2">
      <c r="E1141"/>
    </row>
    <row r="1142" spans="5:5" x14ac:dyDescent="0.2">
      <c r="E1142"/>
    </row>
    <row r="1143" spans="5:5" x14ac:dyDescent="0.2">
      <c r="E1143"/>
    </row>
    <row r="1144" spans="5:5" x14ac:dyDescent="0.2">
      <c r="E1144"/>
    </row>
    <row r="1145" spans="5:5" x14ac:dyDescent="0.2">
      <c r="E1145"/>
    </row>
    <row r="1146" spans="5:5" x14ac:dyDescent="0.2">
      <c r="E1146"/>
    </row>
    <row r="1147" spans="5:5" x14ac:dyDescent="0.2">
      <c r="E1147"/>
    </row>
    <row r="1148" spans="5:5" x14ac:dyDescent="0.2">
      <c r="E1148"/>
    </row>
    <row r="1149" spans="5:5" x14ac:dyDescent="0.2">
      <c r="E1149"/>
    </row>
    <row r="1150" spans="5:5" x14ac:dyDescent="0.2">
      <c r="E1150"/>
    </row>
    <row r="1151" spans="5:5" x14ac:dyDescent="0.2">
      <c r="E1151"/>
    </row>
    <row r="1152" spans="5:5" x14ac:dyDescent="0.2">
      <c r="E1152"/>
    </row>
    <row r="1153" spans="5:5" x14ac:dyDescent="0.2">
      <c r="E1153"/>
    </row>
    <row r="1154" spans="5:5" x14ac:dyDescent="0.2">
      <c r="E1154"/>
    </row>
    <row r="1155" spans="5:5" x14ac:dyDescent="0.2">
      <c r="E1155"/>
    </row>
    <row r="1156" spans="5:5" x14ac:dyDescent="0.2">
      <c r="E1156"/>
    </row>
    <row r="1157" spans="5:5" x14ac:dyDescent="0.2">
      <c r="E1157"/>
    </row>
    <row r="1158" spans="5:5" x14ac:dyDescent="0.2">
      <c r="E1158"/>
    </row>
    <row r="1159" spans="5:5" x14ac:dyDescent="0.2">
      <c r="E1159"/>
    </row>
    <row r="1160" spans="5:5" x14ac:dyDescent="0.2">
      <c r="E1160"/>
    </row>
    <row r="1161" spans="5:5" x14ac:dyDescent="0.2">
      <c r="E1161"/>
    </row>
    <row r="1162" spans="5:5" x14ac:dyDescent="0.2">
      <c r="E1162"/>
    </row>
    <row r="1163" spans="5:5" x14ac:dyDescent="0.2">
      <c r="E1163"/>
    </row>
    <row r="1164" spans="5:5" x14ac:dyDescent="0.2">
      <c r="E1164"/>
    </row>
    <row r="1165" spans="5:5" x14ac:dyDescent="0.2">
      <c r="E1165"/>
    </row>
    <row r="1166" spans="5:5" x14ac:dyDescent="0.2">
      <c r="E1166"/>
    </row>
    <row r="1167" spans="5:5" x14ac:dyDescent="0.2">
      <c r="E1167"/>
    </row>
    <row r="1168" spans="5:5" x14ac:dyDescent="0.2">
      <c r="E1168"/>
    </row>
    <row r="1169" spans="5:5" x14ac:dyDescent="0.2">
      <c r="E1169"/>
    </row>
    <row r="1170" spans="5:5" x14ac:dyDescent="0.2">
      <c r="E1170"/>
    </row>
    <row r="1171" spans="5:5" x14ac:dyDescent="0.2">
      <c r="E1171"/>
    </row>
    <row r="1172" spans="5:5" x14ac:dyDescent="0.2">
      <c r="E1172"/>
    </row>
    <row r="1173" spans="5:5" x14ac:dyDescent="0.2">
      <c r="E1173"/>
    </row>
    <row r="1174" spans="5:5" x14ac:dyDescent="0.2">
      <c r="E1174"/>
    </row>
    <row r="1175" spans="5:5" x14ac:dyDescent="0.2">
      <c r="E1175"/>
    </row>
    <row r="1176" spans="5:5" x14ac:dyDescent="0.2">
      <c r="E1176"/>
    </row>
    <row r="1177" spans="5:5" x14ac:dyDescent="0.2">
      <c r="E1177"/>
    </row>
    <row r="1178" spans="5:5" x14ac:dyDescent="0.2">
      <c r="E1178"/>
    </row>
    <row r="1179" spans="5:5" x14ac:dyDescent="0.2">
      <c r="E1179"/>
    </row>
    <row r="1180" spans="5:5" x14ac:dyDescent="0.2">
      <c r="E1180"/>
    </row>
    <row r="1181" spans="5:5" x14ac:dyDescent="0.2">
      <c r="E1181"/>
    </row>
    <row r="1182" spans="5:5" x14ac:dyDescent="0.2">
      <c r="E1182"/>
    </row>
    <row r="1183" spans="5:5" x14ac:dyDescent="0.2">
      <c r="E1183"/>
    </row>
    <row r="1184" spans="5:5" x14ac:dyDescent="0.2">
      <c r="E1184"/>
    </row>
    <row r="1185" spans="5:5" x14ac:dyDescent="0.2">
      <c r="E1185"/>
    </row>
    <row r="1186" spans="5:5" x14ac:dyDescent="0.2">
      <c r="E1186"/>
    </row>
    <row r="1187" spans="5:5" x14ac:dyDescent="0.2">
      <c r="E1187"/>
    </row>
    <row r="1188" spans="5:5" x14ac:dyDescent="0.2">
      <c r="E1188"/>
    </row>
    <row r="1189" spans="5:5" x14ac:dyDescent="0.2">
      <c r="E1189"/>
    </row>
    <row r="1190" spans="5:5" x14ac:dyDescent="0.2">
      <c r="E1190"/>
    </row>
    <row r="1191" spans="5:5" x14ac:dyDescent="0.2">
      <c r="E1191"/>
    </row>
    <row r="1192" spans="5:5" x14ac:dyDescent="0.2">
      <c r="E1192"/>
    </row>
    <row r="1193" spans="5:5" x14ac:dyDescent="0.2">
      <c r="E1193"/>
    </row>
    <row r="1194" spans="5:5" x14ac:dyDescent="0.2">
      <c r="E1194"/>
    </row>
    <row r="1195" spans="5:5" x14ac:dyDescent="0.2">
      <c r="E1195"/>
    </row>
    <row r="1196" spans="5:5" x14ac:dyDescent="0.2">
      <c r="E1196"/>
    </row>
    <row r="1197" spans="5:5" x14ac:dyDescent="0.2">
      <c r="E1197"/>
    </row>
    <row r="1198" spans="5:5" x14ac:dyDescent="0.2">
      <c r="E1198"/>
    </row>
    <row r="1199" spans="5:5" x14ac:dyDescent="0.2">
      <c r="E1199"/>
    </row>
    <row r="1200" spans="5:5" x14ac:dyDescent="0.2">
      <c r="E1200"/>
    </row>
    <row r="1201" spans="5:5" x14ac:dyDescent="0.2">
      <c r="E1201"/>
    </row>
    <row r="1202" spans="5:5" x14ac:dyDescent="0.2">
      <c r="E1202"/>
    </row>
    <row r="1203" spans="5:5" x14ac:dyDescent="0.2">
      <c r="E1203"/>
    </row>
    <row r="1204" spans="5:5" x14ac:dyDescent="0.2">
      <c r="E1204"/>
    </row>
    <row r="1205" spans="5:5" x14ac:dyDescent="0.2">
      <c r="E1205"/>
    </row>
    <row r="1206" spans="5:5" x14ac:dyDescent="0.2">
      <c r="E1206"/>
    </row>
    <row r="1207" spans="5:5" x14ac:dyDescent="0.2">
      <c r="E1207"/>
    </row>
    <row r="1208" spans="5:5" x14ac:dyDescent="0.2">
      <c r="E1208"/>
    </row>
    <row r="1209" spans="5:5" x14ac:dyDescent="0.2">
      <c r="E1209"/>
    </row>
    <row r="1210" spans="5:5" x14ac:dyDescent="0.2">
      <c r="E1210"/>
    </row>
    <row r="1211" spans="5:5" x14ac:dyDescent="0.2">
      <c r="E1211"/>
    </row>
    <row r="1212" spans="5:5" x14ac:dyDescent="0.2">
      <c r="E1212"/>
    </row>
    <row r="1213" spans="5:5" x14ac:dyDescent="0.2">
      <c r="E1213"/>
    </row>
    <row r="1214" spans="5:5" x14ac:dyDescent="0.2">
      <c r="E1214"/>
    </row>
    <row r="1215" spans="5:5" x14ac:dyDescent="0.2">
      <c r="E1215"/>
    </row>
    <row r="1216" spans="5:5" x14ac:dyDescent="0.2">
      <c r="E1216"/>
    </row>
    <row r="1217" spans="5:5" x14ac:dyDescent="0.2">
      <c r="E1217"/>
    </row>
    <row r="1218" spans="5:5" x14ac:dyDescent="0.2">
      <c r="E1218"/>
    </row>
    <row r="1219" spans="5:5" x14ac:dyDescent="0.2">
      <c r="E1219"/>
    </row>
    <row r="1220" spans="5:5" x14ac:dyDescent="0.2">
      <c r="E1220"/>
    </row>
    <row r="1221" spans="5:5" x14ac:dyDescent="0.2">
      <c r="E1221"/>
    </row>
    <row r="1222" spans="5:5" x14ac:dyDescent="0.2">
      <c r="E1222"/>
    </row>
    <row r="1223" spans="5:5" x14ac:dyDescent="0.2">
      <c r="E1223"/>
    </row>
    <row r="1224" spans="5:5" x14ac:dyDescent="0.2">
      <c r="E1224"/>
    </row>
    <row r="1225" spans="5:5" x14ac:dyDescent="0.2">
      <c r="E1225"/>
    </row>
    <row r="1226" spans="5:5" x14ac:dyDescent="0.2">
      <c r="E1226"/>
    </row>
    <row r="1227" spans="5:5" x14ac:dyDescent="0.2">
      <c r="E1227"/>
    </row>
    <row r="1228" spans="5:5" x14ac:dyDescent="0.2">
      <c r="E1228"/>
    </row>
    <row r="1229" spans="5:5" x14ac:dyDescent="0.2">
      <c r="E1229"/>
    </row>
    <row r="1230" spans="5:5" x14ac:dyDescent="0.2">
      <c r="E1230"/>
    </row>
    <row r="1231" spans="5:5" x14ac:dyDescent="0.2">
      <c r="E1231"/>
    </row>
    <row r="1232" spans="5:5" x14ac:dyDescent="0.2">
      <c r="E1232"/>
    </row>
    <row r="1233" spans="5:5" x14ac:dyDescent="0.2">
      <c r="E1233"/>
    </row>
    <row r="1234" spans="5:5" x14ac:dyDescent="0.2">
      <c r="E1234"/>
    </row>
    <row r="1235" spans="5:5" x14ac:dyDescent="0.2">
      <c r="E1235"/>
    </row>
    <row r="1236" spans="5:5" x14ac:dyDescent="0.2">
      <c r="E1236"/>
    </row>
    <row r="1237" spans="5:5" x14ac:dyDescent="0.2">
      <c r="E1237"/>
    </row>
    <row r="1238" spans="5:5" x14ac:dyDescent="0.2">
      <c r="E1238"/>
    </row>
    <row r="1239" spans="5:5" x14ac:dyDescent="0.2">
      <c r="E1239"/>
    </row>
    <row r="1240" spans="5:5" x14ac:dyDescent="0.2">
      <c r="E1240"/>
    </row>
    <row r="1241" spans="5:5" x14ac:dyDescent="0.2">
      <c r="E1241"/>
    </row>
    <row r="1242" spans="5:5" x14ac:dyDescent="0.2">
      <c r="E1242"/>
    </row>
    <row r="1243" spans="5:5" x14ac:dyDescent="0.2">
      <c r="E1243"/>
    </row>
    <row r="1244" spans="5:5" x14ac:dyDescent="0.2">
      <c r="E1244"/>
    </row>
    <row r="1245" spans="5:5" x14ac:dyDescent="0.2">
      <c r="E1245"/>
    </row>
    <row r="1246" spans="5:5" x14ac:dyDescent="0.2">
      <c r="E1246"/>
    </row>
    <row r="1247" spans="5:5" x14ac:dyDescent="0.2">
      <c r="E1247"/>
    </row>
    <row r="1248" spans="5:5" x14ac:dyDescent="0.2">
      <c r="E1248"/>
    </row>
    <row r="1249" spans="5:5" x14ac:dyDescent="0.2">
      <c r="E1249"/>
    </row>
    <row r="1250" spans="5:5" x14ac:dyDescent="0.2">
      <c r="E1250"/>
    </row>
    <row r="1251" spans="5:5" x14ac:dyDescent="0.2">
      <c r="E1251"/>
    </row>
    <row r="1252" spans="5:5" x14ac:dyDescent="0.2">
      <c r="E1252"/>
    </row>
    <row r="1253" spans="5:5" x14ac:dyDescent="0.2">
      <c r="E1253"/>
    </row>
    <row r="1254" spans="5:5" x14ac:dyDescent="0.2">
      <c r="E1254"/>
    </row>
    <row r="1255" spans="5:5" x14ac:dyDescent="0.2">
      <c r="E1255"/>
    </row>
    <row r="1256" spans="5:5" x14ac:dyDescent="0.2">
      <c r="E1256"/>
    </row>
    <row r="1257" spans="5:5" x14ac:dyDescent="0.2">
      <c r="E1257"/>
    </row>
    <row r="1258" spans="5:5" x14ac:dyDescent="0.2">
      <c r="E1258"/>
    </row>
    <row r="1259" spans="5:5" x14ac:dyDescent="0.2">
      <c r="E1259"/>
    </row>
    <row r="1260" spans="5:5" x14ac:dyDescent="0.2">
      <c r="E1260"/>
    </row>
    <row r="1261" spans="5:5" x14ac:dyDescent="0.2">
      <c r="E1261"/>
    </row>
    <row r="1262" spans="5:5" x14ac:dyDescent="0.2">
      <c r="E1262"/>
    </row>
    <row r="1263" spans="5:5" x14ac:dyDescent="0.2">
      <c r="E1263"/>
    </row>
    <row r="1264" spans="5:5" x14ac:dyDescent="0.2">
      <c r="E1264"/>
    </row>
    <row r="1265" spans="5:5" x14ac:dyDescent="0.2">
      <c r="E1265"/>
    </row>
    <row r="1266" spans="5:5" x14ac:dyDescent="0.2">
      <c r="E1266"/>
    </row>
    <row r="1267" spans="5:5" x14ac:dyDescent="0.2">
      <c r="E1267"/>
    </row>
    <row r="1268" spans="5:5" x14ac:dyDescent="0.2">
      <c r="E1268"/>
    </row>
    <row r="1269" spans="5:5" x14ac:dyDescent="0.2">
      <c r="E1269"/>
    </row>
    <row r="1270" spans="5:5" x14ac:dyDescent="0.2">
      <c r="E1270"/>
    </row>
    <row r="1271" spans="5:5" x14ac:dyDescent="0.2">
      <c r="E1271"/>
    </row>
    <row r="1272" spans="5:5" x14ac:dyDescent="0.2">
      <c r="E1272"/>
    </row>
    <row r="1273" spans="5:5" x14ac:dyDescent="0.2">
      <c r="E1273"/>
    </row>
    <row r="1274" spans="5:5" x14ac:dyDescent="0.2">
      <c r="E1274"/>
    </row>
    <row r="1275" spans="5:5" x14ac:dyDescent="0.2">
      <c r="E1275"/>
    </row>
    <row r="1276" spans="5:5" x14ac:dyDescent="0.2">
      <c r="E1276"/>
    </row>
    <row r="1277" spans="5:5" x14ac:dyDescent="0.2">
      <c r="E1277"/>
    </row>
    <row r="1278" spans="5:5" x14ac:dyDescent="0.2">
      <c r="E1278"/>
    </row>
    <row r="1279" spans="5:5" x14ac:dyDescent="0.2">
      <c r="E1279"/>
    </row>
    <row r="1280" spans="5:5" x14ac:dyDescent="0.2">
      <c r="E1280"/>
    </row>
    <row r="1281" spans="5:5" x14ac:dyDescent="0.2">
      <c r="E1281"/>
    </row>
    <row r="1282" spans="5:5" x14ac:dyDescent="0.2">
      <c r="E1282"/>
    </row>
    <row r="1283" spans="5:5" x14ac:dyDescent="0.2">
      <c r="E1283"/>
    </row>
    <row r="1284" spans="5:5" x14ac:dyDescent="0.2">
      <c r="E1284"/>
    </row>
    <row r="1285" spans="5:5" x14ac:dyDescent="0.2">
      <c r="E1285"/>
    </row>
    <row r="1286" spans="5:5" x14ac:dyDescent="0.2">
      <c r="E1286"/>
    </row>
    <row r="1287" spans="5:5" x14ac:dyDescent="0.2">
      <c r="E1287"/>
    </row>
    <row r="1288" spans="5:5" x14ac:dyDescent="0.2">
      <c r="E1288"/>
    </row>
    <row r="1289" spans="5:5" x14ac:dyDescent="0.2">
      <c r="E1289"/>
    </row>
    <row r="1290" spans="5:5" x14ac:dyDescent="0.2">
      <c r="E1290"/>
    </row>
    <row r="1291" spans="5:5" x14ac:dyDescent="0.2">
      <c r="E1291"/>
    </row>
    <row r="1292" spans="5:5" x14ac:dyDescent="0.2">
      <c r="E1292"/>
    </row>
    <row r="1293" spans="5:5" x14ac:dyDescent="0.2">
      <c r="E1293"/>
    </row>
    <row r="1294" spans="5:5" x14ac:dyDescent="0.2">
      <c r="E1294"/>
    </row>
    <row r="1295" spans="5:5" x14ac:dyDescent="0.2">
      <c r="E1295"/>
    </row>
    <row r="1296" spans="5:5" x14ac:dyDescent="0.2">
      <c r="E1296"/>
    </row>
    <row r="1297" spans="5:5" x14ac:dyDescent="0.2">
      <c r="E1297"/>
    </row>
    <row r="1298" spans="5:5" x14ac:dyDescent="0.2">
      <c r="E1298"/>
    </row>
    <row r="1299" spans="5:5" x14ac:dyDescent="0.2">
      <c r="E1299"/>
    </row>
    <row r="1300" spans="5:5" x14ac:dyDescent="0.2">
      <c r="E1300"/>
    </row>
    <row r="1301" spans="5:5" x14ac:dyDescent="0.2">
      <c r="E1301"/>
    </row>
    <row r="1302" spans="5:5" x14ac:dyDescent="0.2">
      <c r="E1302"/>
    </row>
    <row r="1303" spans="5:5" x14ac:dyDescent="0.2">
      <c r="E1303"/>
    </row>
    <row r="1304" spans="5:5" x14ac:dyDescent="0.2">
      <c r="E1304"/>
    </row>
    <row r="1305" spans="5:5" x14ac:dyDescent="0.2">
      <c r="E1305"/>
    </row>
    <row r="1306" spans="5:5" x14ac:dyDescent="0.2">
      <c r="E1306"/>
    </row>
    <row r="1307" spans="5:5" x14ac:dyDescent="0.2">
      <c r="E1307"/>
    </row>
    <row r="1308" spans="5:5" x14ac:dyDescent="0.2">
      <c r="E1308"/>
    </row>
    <row r="1309" spans="5:5" x14ac:dyDescent="0.2">
      <c r="E1309"/>
    </row>
    <row r="1310" spans="5:5" x14ac:dyDescent="0.2">
      <c r="E1310"/>
    </row>
    <row r="1311" spans="5:5" x14ac:dyDescent="0.2">
      <c r="E1311"/>
    </row>
    <row r="1312" spans="5:5" x14ac:dyDescent="0.2">
      <c r="E1312"/>
    </row>
    <row r="1313" spans="5:5" x14ac:dyDescent="0.2">
      <c r="E1313"/>
    </row>
    <row r="1314" spans="5:5" x14ac:dyDescent="0.2">
      <c r="E1314"/>
    </row>
    <row r="1315" spans="5:5" x14ac:dyDescent="0.2">
      <c r="E1315"/>
    </row>
    <row r="1316" spans="5:5" x14ac:dyDescent="0.2">
      <c r="E1316"/>
    </row>
    <row r="1317" spans="5:5" x14ac:dyDescent="0.2">
      <c r="E1317"/>
    </row>
    <row r="1318" spans="5:5" x14ac:dyDescent="0.2">
      <c r="E1318"/>
    </row>
    <row r="1319" spans="5:5" x14ac:dyDescent="0.2">
      <c r="E1319"/>
    </row>
    <row r="1320" spans="5:5" x14ac:dyDescent="0.2">
      <c r="E1320"/>
    </row>
    <row r="1321" spans="5:5" x14ac:dyDescent="0.2">
      <c r="E1321"/>
    </row>
    <row r="1322" spans="5:5" x14ac:dyDescent="0.2">
      <c r="E1322"/>
    </row>
    <row r="1323" spans="5:5" x14ac:dyDescent="0.2">
      <c r="E1323"/>
    </row>
    <row r="1324" spans="5:5" x14ac:dyDescent="0.2">
      <c r="E1324"/>
    </row>
    <row r="1325" spans="5:5" x14ac:dyDescent="0.2">
      <c r="E1325"/>
    </row>
    <row r="1326" spans="5:5" x14ac:dyDescent="0.2">
      <c r="E1326"/>
    </row>
    <row r="1327" spans="5:5" x14ac:dyDescent="0.2">
      <c r="E1327"/>
    </row>
    <row r="1328" spans="5:5" x14ac:dyDescent="0.2">
      <c r="E1328"/>
    </row>
    <row r="1329" spans="5:5" x14ac:dyDescent="0.2">
      <c r="E1329"/>
    </row>
    <row r="1330" spans="5:5" x14ac:dyDescent="0.2">
      <c r="E1330"/>
    </row>
    <row r="1331" spans="5:5" x14ac:dyDescent="0.2">
      <c r="E1331"/>
    </row>
    <row r="1332" spans="5:5" x14ac:dyDescent="0.2">
      <c r="E1332"/>
    </row>
    <row r="1333" spans="5:5" x14ac:dyDescent="0.2">
      <c r="E1333"/>
    </row>
    <row r="1334" spans="5:5" x14ac:dyDescent="0.2">
      <c r="E1334"/>
    </row>
    <row r="1335" spans="5:5" x14ac:dyDescent="0.2">
      <c r="E1335"/>
    </row>
    <row r="1336" spans="5:5" x14ac:dyDescent="0.2">
      <c r="E1336"/>
    </row>
    <row r="1337" spans="5:5" x14ac:dyDescent="0.2">
      <c r="E1337"/>
    </row>
    <row r="1338" spans="5:5" x14ac:dyDescent="0.2">
      <c r="E1338"/>
    </row>
    <row r="1339" spans="5:5" x14ac:dyDescent="0.2">
      <c r="E1339"/>
    </row>
    <row r="1340" spans="5:5" x14ac:dyDescent="0.2">
      <c r="E1340"/>
    </row>
    <row r="1341" spans="5:5" x14ac:dyDescent="0.2">
      <c r="E1341"/>
    </row>
    <row r="1342" spans="5:5" x14ac:dyDescent="0.2">
      <c r="E1342"/>
    </row>
    <row r="1343" spans="5:5" x14ac:dyDescent="0.2">
      <c r="E1343"/>
    </row>
    <row r="1344" spans="5:5" x14ac:dyDescent="0.2">
      <c r="E1344"/>
    </row>
    <row r="1345" spans="5:5" x14ac:dyDescent="0.2">
      <c r="E1345"/>
    </row>
    <row r="1346" spans="5:5" x14ac:dyDescent="0.2">
      <c r="E1346"/>
    </row>
    <row r="1347" spans="5:5" x14ac:dyDescent="0.2">
      <c r="E1347"/>
    </row>
    <row r="1348" spans="5:5" x14ac:dyDescent="0.2">
      <c r="E1348"/>
    </row>
    <row r="1349" spans="5:5" x14ac:dyDescent="0.2">
      <c r="E1349"/>
    </row>
    <row r="1350" spans="5:5" x14ac:dyDescent="0.2">
      <c r="E1350"/>
    </row>
    <row r="1351" spans="5:5" x14ac:dyDescent="0.2">
      <c r="E1351"/>
    </row>
    <row r="1352" spans="5:5" x14ac:dyDescent="0.2">
      <c r="E1352"/>
    </row>
    <row r="1353" spans="5:5" x14ac:dyDescent="0.2">
      <c r="E1353"/>
    </row>
    <row r="1354" spans="5:5" x14ac:dyDescent="0.2">
      <c r="E1354"/>
    </row>
    <row r="1355" spans="5:5" x14ac:dyDescent="0.2">
      <c r="E1355"/>
    </row>
    <row r="1356" spans="5:5" x14ac:dyDescent="0.2">
      <c r="E1356"/>
    </row>
    <row r="1357" spans="5:5" x14ac:dyDescent="0.2">
      <c r="E1357"/>
    </row>
    <row r="1358" spans="5:5" x14ac:dyDescent="0.2">
      <c r="E1358"/>
    </row>
    <row r="1359" spans="5:5" x14ac:dyDescent="0.2">
      <c r="E1359"/>
    </row>
    <row r="1360" spans="5:5" x14ac:dyDescent="0.2">
      <c r="E1360"/>
    </row>
    <row r="1361" spans="5:5" x14ac:dyDescent="0.2">
      <c r="E1361"/>
    </row>
    <row r="1362" spans="5:5" x14ac:dyDescent="0.2">
      <c r="E1362"/>
    </row>
    <row r="1363" spans="5:5" x14ac:dyDescent="0.2">
      <c r="E1363"/>
    </row>
    <row r="1364" spans="5:5" x14ac:dyDescent="0.2">
      <c r="E1364"/>
    </row>
    <row r="1365" spans="5:5" x14ac:dyDescent="0.2">
      <c r="E1365"/>
    </row>
    <row r="1366" spans="5:5" x14ac:dyDescent="0.2">
      <c r="E1366"/>
    </row>
    <row r="1367" spans="5:5" x14ac:dyDescent="0.2">
      <c r="E1367"/>
    </row>
    <row r="1368" spans="5:5" x14ac:dyDescent="0.2">
      <c r="E1368"/>
    </row>
    <row r="1369" spans="5:5" x14ac:dyDescent="0.2">
      <c r="E1369"/>
    </row>
    <row r="1370" spans="5:5" x14ac:dyDescent="0.2">
      <c r="E1370"/>
    </row>
    <row r="1371" spans="5:5" x14ac:dyDescent="0.2">
      <c r="E1371"/>
    </row>
    <row r="1372" spans="5:5" x14ac:dyDescent="0.2">
      <c r="E1372"/>
    </row>
    <row r="1373" spans="5:5" x14ac:dyDescent="0.2">
      <c r="E1373"/>
    </row>
    <row r="1374" spans="5:5" x14ac:dyDescent="0.2">
      <c r="E1374"/>
    </row>
    <row r="1375" spans="5:5" x14ac:dyDescent="0.2">
      <c r="E1375"/>
    </row>
    <row r="1376" spans="5:5" x14ac:dyDescent="0.2">
      <c r="E1376"/>
    </row>
    <row r="1377" spans="5:5" x14ac:dyDescent="0.2">
      <c r="E1377"/>
    </row>
    <row r="1378" spans="5:5" x14ac:dyDescent="0.2">
      <c r="E1378"/>
    </row>
    <row r="1379" spans="5:5" x14ac:dyDescent="0.2">
      <c r="E1379"/>
    </row>
    <row r="1380" spans="5:5" x14ac:dyDescent="0.2">
      <c r="E1380"/>
    </row>
    <row r="1381" spans="5:5" x14ac:dyDescent="0.2">
      <c r="E1381"/>
    </row>
    <row r="1382" spans="5:5" x14ac:dyDescent="0.2">
      <c r="E1382"/>
    </row>
    <row r="1383" spans="5:5" x14ac:dyDescent="0.2">
      <c r="E1383"/>
    </row>
    <row r="1384" spans="5:5" x14ac:dyDescent="0.2">
      <c r="E1384"/>
    </row>
    <row r="1385" spans="5:5" x14ac:dyDescent="0.2">
      <c r="E1385"/>
    </row>
    <row r="1386" spans="5:5" x14ac:dyDescent="0.2">
      <c r="E1386"/>
    </row>
    <row r="1387" spans="5:5" x14ac:dyDescent="0.2">
      <c r="E1387"/>
    </row>
    <row r="1388" spans="5:5" x14ac:dyDescent="0.2">
      <c r="E1388"/>
    </row>
    <row r="1389" spans="5:5" x14ac:dyDescent="0.2">
      <c r="E1389"/>
    </row>
    <row r="1390" spans="5:5" x14ac:dyDescent="0.2">
      <c r="E1390"/>
    </row>
    <row r="1391" spans="5:5" x14ac:dyDescent="0.2">
      <c r="E1391"/>
    </row>
    <row r="1392" spans="5:5" x14ac:dyDescent="0.2">
      <c r="E1392"/>
    </row>
    <row r="1393" spans="5:5" x14ac:dyDescent="0.2">
      <c r="E1393"/>
    </row>
    <row r="1394" spans="5:5" x14ac:dyDescent="0.2">
      <c r="E1394"/>
    </row>
    <row r="1395" spans="5:5" x14ac:dyDescent="0.2">
      <c r="E1395"/>
    </row>
    <row r="1396" spans="5:5" x14ac:dyDescent="0.2">
      <c r="E1396"/>
    </row>
    <row r="1397" spans="5:5" x14ac:dyDescent="0.2">
      <c r="E1397"/>
    </row>
    <row r="1398" spans="5:5" x14ac:dyDescent="0.2">
      <c r="E1398"/>
    </row>
    <row r="1399" spans="5:5" x14ac:dyDescent="0.2">
      <c r="E1399"/>
    </row>
    <row r="1400" spans="5:5" x14ac:dyDescent="0.2">
      <c r="E1400"/>
    </row>
    <row r="1401" spans="5:5" x14ac:dyDescent="0.2">
      <c r="E1401"/>
    </row>
    <row r="1402" spans="5:5" x14ac:dyDescent="0.2">
      <c r="E1402"/>
    </row>
    <row r="1403" spans="5:5" x14ac:dyDescent="0.2">
      <c r="E1403"/>
    </row>
    <row r="1404" spans="5:5" x14ac:dyDescent="0.2">
      <c r="E1404"/>
    </row>
    <row r="1405" spans="5:5" x14ac:dyDescent="0.2">
      <c r="E1405"/>
    </row>
    <row r="1406" spans="5:5" x14ac:dyDescent="0.2">
      <c r="E1406"/>
    </row>
    <row r="1407" spans="5:5" x14ac:dyDescent="0.2">
      <c r="E1407"/>
    </row>
    <row r="1408" spans="5:5" x14ac:dyDescent="0.2">
      <c r="E1408"/>
    </row>
    <row r="1409" spans="5:5" x14ac:dyDescent="0.2">
      <c r="E1409"/>
    </row>
    <row r="1410" spans="5:5" x14ac:dyDescent="0.2">
      <c r="E1410"/>
    </row>
    <row r="1411" spans="5:5" x14ac:dyDescent="0.2">
      <c r="E1411"/>
    </row>
    <row r="1412" spans="5:5" x14ac:dyDescent="0.2">
      <c r="E1412"/>
    </row>
    <row r="1413" spans="5:5" x14ac:dyDescent="0.2">
      <c r="E1413"/>
    </row>
    <row r="1414" spans="5:5" x14ac:dyDescent="0.2">
      <c r="E1414"/>
    </row>
    <row r="1415" spans="5:5" x14ac:dyDescent="0.2">
      <c r="E1415"/>
    </row>
    <row r="1416" spans="5:5" x14ac:dyDescent="0.2">
      <c r="E1416"/>
    </row>
    <row r="1417" spans="5:5" x14ac:dyDescent="0.2">
      <c r="E1417"/>
    </row>
    <row r="1418" spans="5:5" x14ac:dyDescent="0.2">
      <c r="E1418"/>
    </row>
    <row r="1419" spans="5:5" x14ac:dyDescent="0.2">
      <c r="E1419"/>
    </row>
    <row r="1420" spans="5:5" x14ac:dyDescent="0.2">
      <c r="E1420"/>
    </row>
    <row r="1421" spans="5:5" x14ac:dyDescent="0.2">
      <c r="E1421"/>
    </row>
    <row r="1422" spans="5:5" x14ac:dyDescent="0.2">
      <c r="E1422"/>
    </row>
    <row r="1423" spans="5:5" x14ac:dyDescent="0.2">
      <c r="E1423"/>
    </row>
    <row r="1424" spans="5:5" x14ac:dyDescent="0.2">
      <c r="E1424"/>
    </row>
    <row r="1425" spans="5:5" x14ac:dyDescent="0.2">
      <c r="E1425"/>
    </row>
    <row r="1426" spans="5:5" x14ac:dyDescent="0.2">
      <c r="E1426"/>
    </row>
    <row r="1427" spans="5:5" x14ac:dyDescent="0.2">
      <c r="E1427"/>
    </row>
    <row r="1428" spans="5:5" x14ac:dyDescent="0.2">
      <c r="E1428"/>
    </row>
    <row r="1429" spans="5:5" x14ac:dyDescent="0.2">
      <c r="E1429"/>
    </row>
    <row r="1430" spans="5:5" x14ac:dyDescent="0.2">
      <c r="E1430"/>
    </row>
    <row r="1431" spans="5:5" x14ac:dyDescent="0.2">
      <c r="E1431"/>
    </row>
    <row r="1432" spans="5:5" x14ac:dyDescent="0.2">
      <c r="E1432"/>
    </row>
    <row r="1433" spans="5:5" x14ac:dyDescent="0.2">
      <c r="E1433"/>
    </row>
    <row r="1434" spans="5:5" x14ac:dyDescent="0.2">
      <c r="E1434"/>
    </row>
    <row r="1435" spans="5:5" x14ac:dyDescent="0.2">
      <c r="E1435"/>
    </row>
    <row r="1436" spans="5:5" x14ac:dyDescent="0.2">
      <c r="E1436"/>
    </row>
    <row r="1437" spans="5:5" x14ac:dyDescent="0.2">
      <c r="E1437"/>
    </row>
    <row r="1438" spans="5:5" x14ac:dyDescent="0.2">
      <c r="E1438"/>
    </row>
    <row r="1439" spans="5:5" x14ac:dyDescent="0.2">
      <c r="E1439"/>
    </row>
    <row r="1440" spans="5:5" x14ac:dyDescent="0.2">
      <c r="E1440"/>
    </row>
    <row r="1441" spans="5:5" x14ac:dyDescent="0.2">
      <c r="E1441"/>
    </row>
    <row r="1442" spans="5:5" x14ac:dyDescent="0.2">
      <c r="E1442"/>
    </row>
    <row r="1443" spans="5:5" x14ac:dyDescent="0.2">
      <c r="E1443"/>
    </row>
    <row r="1444" spans="5:5" x14ac:dyDescent="0.2">
      <c r="E1444"/>
    </row>
    <row r="1445" spans="5:5" x14ac:dyDescent="0.2">
      <c r="E1445"/>
    </row>
    <row r="1446" spans="5:5" x14ac:dyDescent="0.2">
      <c r="E1446"/>
    </row>
    <row r="1447" spans="5:5" x14ac:dyDescent="0.2">
      <c r="E1447"/>
    </row>
    <row r="1448" spans="5:5" x14ac:dyDescent="0.2">
      <c r="E1448"/>
    </row>
    <row r="1449" spans="5:5" x14ac:dyDescent="0.2">
      <c r="E1449"/>
    </row>
    <row r="1450" spans="5:5" x14ac:dyDescent="0.2">
      <c r="E1450"/>
    </row>
    <row r="1451" spans="5:5" x14ac:dyDescent="0.2">
      <c r="E1451"/>
    </row>
    <row r="1452" spans="5:5" x14ac:dyDescent="0.2">
      <c r="E1452"/>
    </row>
    <row r="1453" spans="5:5" x14ac:dyDescent="0.2">
      <c r="E1453"/>
    </row>
    <row r="1454" spans="5:5" x14ac:dyDescent="0.2">
      <c r="E1454"/>
    </row>
    <row r="1455" spans="5:5" x14ac:dyDescent="0.2">
      <c r="E1455"/>
    </row>
    <row r="1456" spans="5:5" x14ac:dyDescent="0.2">
      <c r="E1456"/>
    </row>
    <row r="1457" spans="5:5" x14ac:dyDescent="0.2">
      <c r="E1457"/>
    </row>
    <row r="1458" spans="5:5" x14ac:dyDescent="0.2">
      <c r="E1458"/>
    </row>
    <row r="1459" spans="5:5" x14ac:dyDescent="0.2">
      <c r="E1459"/>
    </row>
    <row r="1460" spans="5:5" x14ac:dyDescent="0.2">
      <c r="E1460"/>
    </row>
    <row r="1461" spans="5:5" x14ac:dyDescent="0.2">
      <c r="E1461"/>
    </row>
    <row r="1462" spans="5:5" x14ac:dyDescent="0.2">
      <c r="E1462"/>
    </row>
    <row r="1463" spans="5:5" x14ac:dyDescent="0.2">
      <c r="E1463"/>
    </row>
    <row r="1464" spans="5:5" x14ac:dyDescent="0.2">
      <c r="E1464"/>
    </row>
    <row r="1465" spans="5:5" x14ac:dyDescent="0.2">
      <c r="E1465"/>
    </row>
    <row r="1466" spans="5:5" x14ac:dyDescent="0.2">
      <c r="E1466"/>
    </row>
    <row r="1467" spans="5:5" x14ac:dyDescent="0.2">
      <c r="E1467"/>
    </row>
    <row r="1468" spans="5:5" x14ac:dyDescent="0.2">
      <c r="E1468"/>
    </row>
    <row r="1469" spans="5:5" x14ac:dyDescent="0.2">
      <c r="E1469"/>
    </row>
    <row r="1470" spans="5:5" x14ac:dyDescent="0.2">
      <c r="E1470"/>
    </row>
    <row r="1471" spans="5:5" x14ac:dyDescent="0.2">
      <c r="E1471"/>
    </row>
    <row r="1472" spans="5:5" x14ac:dyDescent="0.2">
      <c r="E1472"/>
    </row>
    <row r="1473" spans="5:5" x14ac:dyDescent="0.2">
      <c r="E1473"/>
    </row>
    <row r="1474" spans="5:5" x14ac:dyDescent="0.2">
      <c r="E1474"/>
    </row>
    <row r="1475" spans="5:5" x14ac:dyDescent="0.2">
      <c r="E1475"/>
    </row>
    <row r="1476" spans="5:5" x14ac:dyDescent="0.2">
      <c r="E1476"/>
    </row>
    <row r="1477" spans="5:5" x14ac:dyDescent="0.2">
      <c r="E1477"/>
    </row>
    <row r="1478" spans="5:5" x14ac:dyDescent="0.2">
      <c r="E1478"/>
    </row>
    <row r="1479" spans="5:5" x14ac:dyDescent="0.2">
      <c r="E1479"/>
    </row>
    <row r="1480" spans="5:5" x14ac:dyDescent="0.2">
      <c r="E1480"/>
    </row>
    <row r="1481" spans="5:5" x14ac:dyDescent="0.2">
      <c r="E1481"/>
    </row>
    <row r="1482" spans="5:5" x14ac:dyDescent="0.2">
      <c r="E1482"/>
    </row>
    <row r="1483" spans="5:5" x14ac:dyDescent="0.2">
      <c r="E1483"/>
    </row>
    <row r="1484" spans="5:5" x14ac:dyDescent="0.2">
      <c r="E1484"/>
    </row>
    <row r="1485" spans="5:5" x14ac:dyDescent="0.2">
      <c r="E1485"/>
    </row>
    <row r="1486" spans="5:5" x14ac:dyDescent="0.2">
      <c r="E1486"/>
    </row>
    <row r="1487" spans="5:5" x14ac:dyDescent="0.2">
      <c r="E1487"/>
    </row>
    <row r="1488" spans="5:5" x14ac:dyDescent="0.2">
      <c r="E1488"/>
    </row>
    <row r="1489" spans="5:5" x14ac:dyDescent="0.2">
      <c r="E1489"/>
    </row>
    <row r="1490" spans="5:5" x14ac:dyDescent="0.2">
      <c r="E1490"/>
    </row>
    <row r="1491" spans="5:5" x14ac:dyDescent="0.2">
      <c r="E1491"/>
    </row>
    <row r="1492" spans="5:5" x14ac:dyDescent="0.2">
      <c r="E1492"/>
    </row>
    <row r="1493" spans="5:5" x14ac:dyDescent="0.2">
      <c r="E1493"/>
    </row>
    <row r="1494" spans="5:5" x14ac:dyDescent="0.2">
      <c r="E1494"/>
    </row>
    <row r="1495" spans="5:5" x14ac:dyDescent="0.2">
      <c r="E1495"/>
    </row>
    <row r="1496" spans="5:5" x14ac:dyDescent="0.2">
      <c r="E1496"/>
    </row>
    <row r="1497" spans="5:5" x14ac:dyDescent="0.2">
      <c r="E1497"/>
    </row>
    <row r="1498" spans="5:5" x14ac:dyDescent="0.2">
      <c r="E1498"/>
    </row>
    <row r="1499" spans="5:5" x14ac:dyDescent="0.2">
      <c r="E1499"/>
    </row>
    <row r="1500" spans="5:5" x14ac:dyDescent="0.2">
      <c r="E1500"/>
    </row>
    <row r="1501" spans="5:5" x14ac:dyDescent="0.2">
      <c r="E1501"/>
    </row>
    <row r="1502" spans="5:5" x14ac:dyDescent="0.2">
      <c r="E1502"/>
    </row>
    <row r="1503" spans="5:5" x14ac:dyDescent="0.2">
      <c r="E1503"/>
    </row>
    <row r="1504" spans="5:5" x14ac:dyDescent="0.2">
      <c r="E1504"/>
    </row>
    <row r="1505" spans="5:5" x14ac:dyDescent="0.2">
      <c r="E1505"/>
    </row>
    <row r="1506" spans="5:5" x14ac:dyDescent="0.2">
      <c r="E1506"/>
    </row>
    <row r="1507" spans="5:5" x14ac:dyDescent="0.2">
      <c r="E1507"/>
    </row>
    <row r="1508" spans="5:5" x14ac:dyDescent="0.2">
      <c r="E1508"/>
    </row>
    <row r="1509" spans="5:5" x14ac:dyDescent="0.2">
      <c r="E1509"/>
    </row>
    <row r="1510" spans="5:5" x14ac:dyDescent="0.2">
      <c r="E1510"/>
    </row>
    <row r="1511" spans="5:5" x14ac:dyDescent="0.2">
      <c r="E1511"/>
    </row>
    <row r="1512" spans="5:5" x14ac:dyDescent="0.2">
      <c r="E1512"/>
    </row>
    <row r="1513" spans="5:5" x14ac:dyDescent="0.2">
      <c r="E1513"/>
    </row>
    <row r="1514" spans="5:5" x14ac:dyDescent="0.2">
      <c r="E1514"/>
    </row>
    <row r="1515" spans="5:5" x14ac:dyDescent="0.2">
      <c r="E1515"/>
    </row>
    <row r="1516" spans="5:5" x14ac:dyDescent="0.2">
      <c r="E1516"/>
    </row>
    <row r="1517" spans="5:5" x14ac:dyDescent="0.2">
      <c r="E1517"/>
    </row>
    <row r="1518" spans="5:5" x14ac:dyDescent="0.2">
      <c r="E1518"/>
    </row>
    <row r="1519" spans="5:5" x14ac:dyDescent="0.2">
      <c r="E1519"/>
    </row>
    <row r="1520" spans="5:5" x14ac:dyDescent="0.2">
      <c r="E1520"/>
    </row>
    <row r="1521" spans="5:5" x14ac:dyDescent="0.2">
      <c r="E1521"/>
    </row>
    <row r="1522" spans="5:5" x14ac:dyDescent="0.2">
      <c r="E1522"/>
    </row>
    <row r="1523" spans="5:5" x14ac:dyDescent="0.2">
      <c r="E1523"/>
    </row>
    <row r="1524" spans="5:5" x14ac:dyDescent="0.2">
      <c r="E1524"/>
    </row>
    <row r="1525" spans="5:5" x14ac:dyDescent="0.2">
      <c r="E1525"/>
    </row>
    <row r="1526" spans="5:5" x14ac:dyDescent="0.2">
      <c r="E1526"/>
    </row>
    <row r="1527" spans="5:5" x14ac:dyDescent="0.2">
      <c r="E1527"/>
    </row>
    <row r="1528" spans="5:5" x14ac:dyDescent="0.2">
      <c r="E1528"/>
    </row>
    <row r="1529" spans="5:5" x14ac:dyDescent="0.2">
      <c r="E1529"/>
    </row>
    <row r="1530" spans="5:5" x14ac:dyDescent="0.2">
      <c r="E1530"/>
    </row>
    <row r="1531" spans="5:5" x14ac:dyDescent="0.2">
      <c r="E1531"/>
    </row>
    <row r="1532" spans="5:5" x14ac:dyDescent="0.2">
      <c r="E1532"/>
    </row>
    <row r="1533" spans="5:5" x14ac:dyDescent="0.2">
      <c r="E1533"/>
    </row>
    <row r="1534" spans="5:5" x14ac:dyDescent="0.2">
      <c r="E1534"/>
    </row>
    <row r="1535" spans="5:5" x14ac:dyDescent="0.2">
      <c r="E1535"/>
    </row>
    <row r="1536" spans="5:5" x14ac:dyDescent="0.2">
      <c r="E1536"/>
    </row>
    <row r="1537" spans="5:5" x14ac:dyDescent="0.2">
      <c r="E1537"/>
    </row>
    <row r="1538" spans="5:5" x14ac:dyDescent="0.2">
      <c r="E1538"/>
    </row>
    <row r="1539" spans="5:5" x14ac:dyDescent="0.2">
      <c r="E1539"/>
    </row>
    <row r="1540" spans="5:5" x14ac:dyDescent="0.2">
      <c r="E1540"/>
    </row>
    <row r="1541" spans="5:5" x14ac:dyDescent="0.2">
      <c r="E1541"/>
    </row>
    <row r="1542" spans="5:5" x14ac:dyDescent="0.2">
      <c r="E1542"/>
    </row>
    <row r="1543" spans="5:5" x14ac:dyDescent="0.2">
      <c r="E1543"/>
    </row>
    <row r="1544" spans="5:5" x14ac:dyDescent="0.2">
      <c r="E1544"/>
    </row>
    <row r="1545" spans="5:5" x14ac:dyDescent="0.2">
      <c r="E1545"/>
    </row>
    <row r="1546" spans="5:5" x14ac:dyDescent="0.2">
      <c r="E1546"/>
    </row>
    <row r="1547" spans="5:5" x14ac:dyDescent="0.2">
      <c r="E1547"/>
    </row>
    <row r="1548" spans="5:5" x14ac:dyDescent="0.2">
      <c r="E1548"/>
    </row>
    <row r="1549" spans="5:5" x14ac:dyDescent="0.2">
      <c r="E1549"/>
    </row>
    <row r="1550" spans="5:5" x14ac:dyDescent="0.2">
      <c r="E1550"/>
    </row>
    <row r="1551" spans="5:5" x14ac:dyDescent="0.2">
      <c r="E1551"/>
    </row>
    <row r="1552" spans="5:5" x14ac:dyDescent="0.2">
      <c r="E1552"/>
    </row>
    <row r="1553" spans="5:5" x14ac:dyDescent="0.2">
      <c r="E1553"/>
    </row>
    <row r="1554" spans="5:5" x14ac:dyDescent="0.2">
      <c r="E1554"/>
    </row>
    <row r="1555" spans="5:5" x14ac:dyDescent="0.2">
      <c r="E1555"/>
    </row>
    <row r="1556" spans="5:5" x14ac:dyDescent="0.2">
      <c r="E1556"/>
    </row>
    <row r="1557" spans="5:5" x14ac:dyDescent="0.2">
      <c r="E1557"/>
    </row>
    <row r="1558" spans="5:5" x14ac:dyDescent="0.2">
      <c r="E1558"/>
    </row>
    <row r="1559" spans="5:5" x14ac:dyDescent="0.2">
      <c r="E1559"/>
    </row>
    <row r="1560" spans="5:5" x14ac:dyDescent="0.2">
      <c r="E1560"/>
    </row>
    <row r="1561" spans="5:5" x14ac:dyDescent="0.2">
      <c r="E1561"/>
    </row>
    <row r="1562" spans="5:5" x14ac:dyDescent="0.2">
      <c r="E1562"/>
    </row>
    <row r="1563" spans="5:5" x14ac:dyDescent="0.2">
      <c r="E1563"/>
    </row>
    <row r="1564" spans="5:5" x14ac:dyDescent="0.2">
      <c r="E1564"/>
    </row>
    <row r="1565" spans="5:5" x14ac:dyDescent="0.2">
      <c r="E1565"/>
    </row>
    <row r="1566" spans="5:5" x14ac:dyDescent="0.2">
      <c r="E1566"/>
    </row>
    <row r="1567" spans="5:5" x14ac:dyDescent="0.2">
      <c r="E1567"/>
    </row>
    <row r="1568" spans="5:5" x14ac:dyDescent="0.2">
      <c r="E1568"/>
    </row>
    <row r="1569" spans="5:5" x14ac:dyDescent="0.2">
      <c r="E1569"/>
    </row>
    <row r="1570" spans="5:5" x14ac:dyDescent="0.2">
      <c r="E1570"/>
    </row>
    <row r="1571" spans="5:5" x14ac:dyDescent="0.2">
      <c r="E1571"/>
    </row>
    <row r="1572" spans="5:5" x14ac:dyDescent="0.2">
      <c r="E1572"/>
    </row>
    <row r="1573" spans="5:5" x14ac:dyDescent="0.2">
      <c r="E1573"/>
    </row>
    <row r="1574" spans="5:5" x14ac:dyDescent="0.2">
      <c r="E1574"/>
    </row>
    <row r="1575" spans="5:5" x14ac:dyDescent="0.2">
      <c r="E1575"/>
    </row>
    <row r="1576" spans="5:5" x14ac:dyDescent="0.2">
      <c r="E1576"/>
    </row>
    <row r="1577" spans="5:5" x14ac:dyDescent="0.2">
      <c r="E1577"/>
    </row>
    <row r="1578" spans="5:5" x14ac:dyDescent="0.2">
      <c r="E1578"/>
    </row>
    <row r="1579" spans="5:5" x14ac:dyDescent="0.2">
      <c r="E1579"/>
    </row>
    <row r="1580" spans="5:5" x14ac:dyDescent="0.2">
      <c r="E1580"/>
    </row>
    <row r="1581" spans="5:5" x14ac:dyDescent="0.2">
      <c r="E1581"/>
    </row>
    <row r="1582" spans="5:5" x14ac:dyDescent="0.2">
      <c r="E1582"/>
    </row>
    <row r="1583" spans="5:5" x14ac:dyDescent="0.2">
      <c r="E1583"/>
    </row>
    <row r="1584" spans="5:5" x14ac:dyDescent="0.2">
      <c r="E1584"/>
    </row>
    <row r="1585" spans="5:5" x14ac:dyDescent="0.2">
      <c r="E1585"/>
    </row>
    <row r="1586" spans="5:5" x14ac:dyDescent="0.2">
      <c r="E1586"/>
    </row>
    <row r="1587" spans="5:5" x14ac:dyDescent="0.2">
      <c r="E1587"/>
    </row>
    <row r="1588" spans="5:5" x14ac:dyDescent="0.2">
      <c r="E1588"/>
    </row>
    <row r="1589" spans="5:5" x14ac:dyDescent="0.2">
      <c r="E1589"/>
    </row>
    <row r="1590" spans="5:5" x14ac:dyDescent="0.2">
      <c r="E1590"/>
    </row>
    <row r="1591" spans="5:5" x14ac:dyDescent="0.2">
      <c r="E1591"/>
    </row>
    <row r="1592" spans="5:5" x14ac:dyDescent="0.2">
      <c r="E1592"/>
    </row>
    <row r="1593" spans="5:5" x14ac:dyDescent="0.2">
      <c r="E1593"/>
    </row>
    <row r="1594" spans="5:5" x14ac:dyDescent="0.2">
      <c r="E1594"/>
    </row>
    <row r="1595" spans="5:5" x14ac:dyDescent="0.2">
      <c r="E1595"/>
    </row>
    <row r="1596" spans="5:5" x14ac:dyDescent="0.2">
      <c r="E1596"/>
    </row>
    <row r="1597" spans="5:5" x14ac:dyDescent="0.2">
      <c r="E1597"/>
    </row>
    <row r="1598" spans="5:5" x14ac:dyDescent="0.2">
      <c r="E1598"/>
    </row>
    <row r="1599" spans="5:5" x14ac:dyDescent="0.2">
      <c r="E1599"/>
    </row>
    <row r="1600" spans="5:5" x14ac:dyDescent="0.2">
      <c r="E1600"/>
    </row>
    <row r="1601" spans="5:5" x14ac:dyDescent="0.2">
      <c r="E1601"/>
    </row>
    <row r="1602" spans="5:5" x14ac:dyDescent="0.2">
      <c r="E1602"/>
    </row>
    <row r="1603" spans="5:5" x14ac:dyDescent="0.2">
      <c r="E1603"/>
    </row>
    <row r="1604" spans="5:5" x14ac:dyDescent="0.2">
      <c r="E1604"/>
    </row>
    <row r="1605" spans="5:5" x14ac:dyDescent="0.2">
      <c r="E1605"/>
    </row>
    <row r="1606" spans="5:5" x14ac:dyDescent="0.2">
      <c r="E1606"/>
    </row>
    <row r="1607" spans="5:5" x14ac:dyDescent="0.2">
      <c r="E1607"/>
    </row>
    <row r="1608" spans="5:5" x14ac:dyDescent="0.2">
      <c r="E1608"/>
    </row>
    <row r="1609" spans="5:5" x14ac:dyDescent="0.2">
      <c r="E1609"/>
    </row>
    <row r="1610" spans="5:5" x14ac:dyDescent="0.2">
      <c r="E1610"/>
    </row>
    <row r="1611" spans="5:5" x14ac:dyDescent="0.2">
      <c r="E1611"/>
    </row>
    <row r="1612" spans="5:5" x14ac:dyDescent="0.2">
      <c r="E1612"/>
    </row>
    <row r="1613" spans="5:5" x14ac:dyDescent="0.2">
      <c r="E1613"/>
    </row>
    <row r="1614" spans="5:5" x14ac:dyDescent="0.2">
      <c r="E1614"/>
    </row>
    <row r="1615" spans="5:5" x14ac:dyDescent="0.2">
      <c r="E1615"/>
    </row>
    <row r="1616" spans="5:5" x14ac:dyDescent="0.2">
      <c r="E1616"/>
    </row>
    <row r="1617" spans="5:5" x14ac:dyDescent="0.2">
      <c r="E1617"/>
    </row>
    <row r="1618" spans="5:5" x14ac:dyDescent="0.2">
      <c r="E1618"/>
    </row>
    <row r="1619" spans="5:5" x14ac:dyDescent="0.2">
      <c r="E1619"/>
    </row>
    <row r="1620" spans="5:5" x14ac:dyDescent="0.2">
      <c r="E1620"/>
    </row>
    <row r="1621" spans="5:5" x14ac:dyDescent="0.2">
      <c r="E1621"/>
    </row>
    <row r="1622" spans="5:5" x14ac:dyDescent="0.2">
      <c r="E1622"/>
    </row>
    <row r="1623" spans="5:5" x14ac:dyDescent="0.2">
      <c r="E1623"/>
    </row>
    <row r="1624" spans="5:5" x14ac:dyDescent="0.2">
      <c r="E1624"/>
    </row>
    <row r="1625" spans="5:5" x14ac:dyDescent="0.2">
      <c r="E1625"/>
    </row>
    <row r="1626" spans="5:5" x14ac:dyDescent="0.2">
      <c r="E1626"/>
    </row>
    <row r="1627" spans="5:5" x14ac:dyDescent="0.2">
      <c r="E1627"/>
    </row>
    <row r="1628" spans="5:5" x14ac:dyDescent="0.2">
      <c r="E1628"/>
    </row>
    <row r="1629" spans="5:5" x14ac:dyDescent="0.2">
      <c r="E1629"/>
    </row>
    <row r="1630" spans="5:5" x14ac:dyDescent="0.2">
      <c r="E1630"/>
    </row>
    <row r="1631" spans="5:5" x14ac:dyDescent="0.2">
      <c r="E1631"/>
    </row>
    <row r="1632" spans="5:5" x14ac:dyDescent="0.2">
      <c r="E1632"/>
    </row>
    <row r="1633" spans="5:5" x14ac:dyDescent="0.2">
      <c r="E1633"/>
    </row>
    <row r="1634" spans="5:5" x14ac:dyDescent="0.2">
      <c r="E1634"/>
    </row>
    <row r="1635" spans="5:5" x14ac:dyDescent="0.2">
      <c r="E1635"/>
    </row>
    <row r="1636" spans="5:5" x14ac:dyDescent="0.2">
      <c r="E1636"/>
    </row>
    <row r="1637" spans="5:5" x14ac:dyDescent="0.2">
      <c r="E1637"/>
    </row>
    <row r="1638" spans="5:5" x14ac:dyDescent="0.2">
      <c r="E1638"/>
    </row>
    <row r="1639" spans="5:5" x14ac:dyDescent="0.2">
      <c r="E1639"/>
    </row>
    <row r="1640" spans="5:5" x14ac:dyDescent="0.2">
      <c r="E1640"/>
    </row>
    <row r="1641" spans="5:5" x14ac:dyDescent="0.2">
      <c r="E1641"/>
    </row>
    <row r="1642" spans="5:5" x14ac:dyDescent="0.2">
      <c r="E1642"/>
    </row>
    <row r="1643" spans="5:5" x14ac:dyDescent="0.2">
      <c r="E1643"/>
    </row>
    <row r="1644" spans="5:5" x14ac:dyDescent="0.2">
      <c r="E1644"/>
    </row>
    <row r="1645" spans="5:5" x14ac:dyDescent="0.2">
      <c r="E1645"/>
    </row>
    <row r="1646" spans="5:5" x14ac:dyDescent="0.2">
      <c r="E1646"/>
    </row>
    <row r="1647" spans="5:5" x14ac:dyDescent="0.2">
      <c r="E1647"/>
    </row>
    <row r="1648" spans="5:5" x14ac:dyDescent="0.2">
      <c r="E1648"/>
    </row>
    <row r="1649" spans="5:5" x14ac:dyDescent="0.2">
      <c r="E1649"/>
    </row>
    <row r="1650" spans="5:5" x14ac:dyDescent="0.2">
      <c r="E1650"/>
    </row>
    <row r="1651" spans="5:5" x14ac:dyDescent="0.2">
      <c r="E1651"/>
    </row>
    <row r="1652" spans="5:5" x14ac:dyDescent="0.2">
      <c r="E1652"/>
    </row>
    <row r="1653" spans="5:5" x14ac:dyDescent="0.2">
      <c r="E1653"/>
    </row>
    <row r="1654" spans="5:5" x14ac:dyDescent="0.2">
      <c r="E1654"/>
    </row>
    <row r="1655" spans="5:5" x14ac:dyDescent="0.2">
      <c r="E1655"/>
    </row>
    <row r="1656" spans="5:5" x14ac:dyDescent="0.2">
      <c r="E1656"/>
    </row>
    <row r="1657" spans="5:5" x14ac:dyDescent="0.2">
      <c r="E1657"/>
    </row>
    <row r="1658" spans="5:5" x14ac:dyDescent="0.2">
      <c r="E1658"/>
    </row>
    <row r="1659" spans="5:5" x14ac:dyDescent="0.2">
      <c r="E1659"/>
    </row>
    <row r="1660" spans="5:5" x14ac:dyDescent="0.2">
      <c r="E1660"/>
    </row>
    <row r="1661" spans="5:5" x14ac:dyDescent="0.2">
      <c r="E1661"/>
    </row>
    <row r="1662" spans="5:5" x14ac:dyDescent="0.2">
      <c r="E1662"/>
    </row>
    <row r="1663" spans="5:5" x14ac:dyDescent="0.2">
      <c r="E1663"/>
    </row>
    <row r="1664" spans="5:5" x14ac:dyDescent="0.2">
      <c r="E1664"/>
    </row>
    <row r="1665" spans="5:5" x14ac:dyDescent="0.2">
      <c r="E1665"/>
    </row>
    <row r="1666" spans="5:5" x14ac:dyDescent="0.2">
      <c r="E1666"/>
    </row>
    <row r="1667" spans="5:5" x14ac:dyDescent="0.2">
      <c r="E1667"/>
    </row>
    <row r="1668" spans="5:5" x14ac:dyDescent="0.2">
      <c r="E1668"/>
    </row>
    <row r="1669" spans="5:5" x14ac:dyDescent="0.2">
      <c r="E1669"/>
    </row>
    <row r="1670" spans="5:5" x14ac:dyDescent="0.2">
      <c r="E1670"/>
    </row>
    <row r="1671" spans="5:5" x14ac:dyDescent="0.2">
      <c r="E1671"/>
    </row>
    <row r="1672" spans="5:5" x14ac:dyDescent="0.2">
      <c r="E1672"/>
    </row>
    <row r="1673" spans="5:5" x14ac:dyDescent="0.2">
      <c r="E1673"/>
    </row>
    <row r="1674" spans="5:5" x14ac:dyDescent="0.2">
      <c r="E1674"/>
    </row>
    <row r="1675" spans="5:5" x14ac:dyDescent="0.2">
      <c r="E1675"/>
    </row>
    <row r="1676" spans="5:5" x14ac:dyDescent="0.2">
      <c r="E1676"/>
    </row>
    <row r="1677" spans="5:5" x14ac:dyDescent="0.2">
      <c r="E1677"/>
    </row>
    <row r="1678" spans="5:5" x14ac:dyDescent="0.2">
      <c r="E1678"/>
    </row>
    <row r="1679" spans="5:5" x14ac:dyDescent="0.2">
      <c r="E1679"/>
    </row>
    <row r="1680" spans="5:5" x14ac:dyDescent="0.2">
      <c r="E1680"/>
    </row>
    <row r="1681" spans="5:5" x14ac:dyDescent="0.2">
      <c r="E1681"/>
    </row>
    <row r="1682" spans="5:5" x14ac:dyDescent="0.2">
      <c r="E1682"/>
    </row>
    <row r="1683" spans="5:5" x14ac:dyDescent="0.2">
      <c r="E1683"/>
    </row>
    <row r="1684" spans="5:5" x14ac:dyDescent="0.2">
      <c r="E1684"/>
    </row>
    <row r="1685" spans="5:5" x14ac:dyDescent="0.2">
      <c r="E1685"/>
    </row>
    <row r="1686" spans="5:5" x14ac:dyDescent="0.2">
      <c r="E1686"/>
    </row>
    <row r="1687" spans="5:5" x14ac:dyDescent="0.2">
      <c r="E1687"/>
    </row>
    <row r="1688" spans="5:5" x14ac:dyDescent="0.2">
      <c r="E1688"/>
    </row>
    <row r="1689" spans="5:5" x14ac:dyDescent="0.2">
      <c r="E1689"/>
    </row>
    <row r="1690" spans="5:5" x14ac:dyDescent="0.2">
      <c r="E1690"/>
    </row>
    <row r="1691" spans="5:5" x14ac:dyDescent="0.2">
      <c r="E1691"/>
    </row>
    <row r="1692" spans="5:5" x14ac:dyDescent="0.2">
      <c r="E1692"/>
    </row>
    <row r="1693" spans="5:5" x14ac:dyDescent="0.2">
      <c r="E1693"/>
    </row>
    <row r="1694" spans="5:5" x14ac:dyDescent="0.2">
      <c r="E1694"/>
    </row>
    <row r="1695" spans="5:5" x14ac:dyDescent="0.2">
      <c r="E1695"/>
    </row>
    <row r="1696" spans="5:5" x14ac:dyDescent="0.2">
      <c r="E1696"/>
    </row>
    <row r="1697" spans="5:5" x14ac:dyDescent="0.2">
      <c r="E1697"/>
    </row>
    <row r="1698" spans="5:5" x14ac:dyDescent="0.2">
      <c r="E1698"/>
    </row>
    <row r="1699" spans="5:5" x14ac:dyDescent="0.2">
      <c r="E1699"/>
    </row>
    <row r="1700" spans="5:5" x14ac:dyDescent="0.2">
      <c r="E1700"/>
    </row>
    <row r="1701" spans="5:5" x14ac:dyDescent="0.2">
      <c r="E1701"/>
    </row>
    <row r="1702" spans="5:5" x14ac:dyDescent="0.2">
      <c r="E1702"/>
    </row>
    <row r="1703" spans="5:5" x14ac:dyDescent="0.2">
      <c r="E1703"/>
    </row>
    <row r="1704" spans="5:5" x14ac:dyDescent="0.2">
      <c r="E1704"/>
    </row>
    <row r="1705" spans="5:5" x14ac:dyDescent="0.2">
      <c r="E1705"/>
    </row>
    <row r="1706" spans="5:5" x14ac:dyDescent="0.2">
      <c r="E1706"/>
    </row>
    <row r="1707" spans="5:5" x14ac:dyDescent="0.2">
      <c r="E1707"/>
    </row>
    <row r="1708" spans="5:5" x14ac:dyDescent="0.2">
      <c r="E1708"/>
    </row>
    <row r="1709" spans="5:5" x14ac:dyDescent="0.2">
      <c r="E1709"/>
    </row>
    <row r="1710" spans="5:5" x14ac:dyDescent="0.2">
      <c r="E1710"/>
    </row>
    <row r="1711" spans="5:5" x14ac:dyDescent="0.2">
      <c r="E1711"/>
    </row>
    <row r="1712" spans="5:5" x14ac:dyDescent="0.2">
      <c r="E1712"/>
    </row>
    <row r="1713" spans="5:5" x14ac:dyDescent="0.2">
      <c r="E1713"/>
    </row>
    <row r="1714" spans="5:5" x14ac:dyDescent="0.2">
      <c r="E1714"/>
    </row>
    <row r="1715" spans="5:5" x14ac:dyDescent="0.2">
      <c r="E1715"/>
    </row>
    <row r="1716" spans="5:5" x14ac:dyDescent="0.2">
      <c r="E1716"/>
    </row>
    <row r="1717" spans="5:5" x14ac:dyDescent="0.2">
      <c r="E1717"/>
    </row>
    <row r="1718" spans="5:5" x14ac:dyDescent="0.2">
      <c r="E1718"/>
    </row>
    <row r="1719" spans="5:5" x14ac:dyDescent="0.2">
      <c r="E1719"/>
    </row>
    <row r="1720" spans="5:5" x14ac:dyDescent="0.2">
      <c r="E1720"/>
    </row>
    <row r="1721" spans="5:5" x14ac:dyDescent="0.2">
      <c r="E1721"/>
    </row>
    <row r="1722" spans="5:5" x14ac:dyDescent="0.2">
      <c r="E1722"/>
    </row>
    <row r="1723" spans="5:5" x14ac:dyDescent="0.2">
      <c r="E1723"/>
    </row>
    <row r="1724" spans="5:5" x14ac:dyDescent="0.2">
      <c r="E1724"/>
    </row>
    <row r="1725" spans="5:5" x14ac:dyDescent="0.2">
      <c r="E1725"/>
    </row>
    <row r="1726" spans="5:5" x14ac:dyDescent="0.2">
      <c r="E1726"/>
    </row>
    <row r="1727" spans="5:5" x14ac:dyDescent="0.2">
      <c r="E1727"/>
    </row>
    <row r="1728" spans="5:5" x14ac:dyDescent="0.2">
      <c r="E1728"/>
    </row>
    <row r="1729" spans="5:5" x14ac:dyDescent="0.2">
      <c r="E1729"/>
    </row>
    <row r="1730" spans="5:5" x14ac:dyDescent="0.2">
      <c r="E1730"/>
    </row>
    <row r="1731" spans="5:5" x14ac:dyDescent="0.2">
      <c r="E1731"/>
    </row>
    <row r="1732" spans="5:5" x14ac:dyDescent="0.2">
      <c r="E1732"/>
    </row>
    <row r="1733" spans="5:5" x14ac:dyDescent="0.2">
      <c r="E1733"/>
    </row>
    <row r="1734" spans="5:5" x14ac:dyDescent="0.2">
      <c r="E1734"/>
    </row>
    <row r="1735" spans="5:5" x14ac:dyDescent="0.2">
      <c r="E1735"/>
    </row>
    <row r="1736" spans="5:5" x14ac:dyDescent="0.2">
      <c r="E1736"/>
    </row>
    <row r="1737" spans="5:5" x14ac:dyDescent="0.2">
      <c r="E1737"/>
    </row>
    <row r="1738" spans="5:5" x14ac:dyDescent="0.2">
      <c r="E1738"/>
    </row>
    <row r="1739" spans="5:5" x14ac:dyDescent="0.2">
      <c r="E1739"/>
    </row>
    <row r="1740" spans="5:5" x14ac:dyDescent="0.2">
      <c r="E1740"/>
    </row>
    <row r="1741" spans="5:5" x14ac:dyDescent="0.2">
      <c r="E1741"/>
    </row>
    <row r="1742" spans="5:5" x14ac:dyDescent="0.2">
      <c r="E1742"/>
    </row>
    <row r="1743" spans="5:5" x14ac:dyDescent="0.2">
      <c r="E1743"/>
    </row>
    <row r="1744" spans="5:5" x14ac:dyDescent="0.2">
      <c r="E1744"/>
    </row>
    <row r="1745" spans="5:5" x14ac:dyDescent="0.2">
      <c r="E1745"/>
    </row>
    <row r="1746" spans="5:5" x14ac:dyDescent="0.2">
      <c r="E1746"/>
    </row>
    <row r="1747" spans="5:5" x14ac:dyDescent="0.2">
      <c r="E1747"/>
    </row>
    <row r="1748" spans="5:5" x14ac:dyDescent="0.2">
      <c r="E1748"/>
    </row>
    <row r="1749" spans="5:5" x14ac:dyDescent="0.2">
      <c r="E1749"/>
    </row>
    <row r="1750" spans="5:5" x14ac:dyDescent="0.2">
      <c r="E1750"/>
    </row>
    <row r="1751" spans="5:5" x14ac:dyDescent="0.2">
      <c r="E1751"/>
    </row>
    <row r="1752" spans="5:5" x14ac:dyDescent="0.2">
      <c r="E1752"/>
    </row>
    <row r="1753" spans="5:5" x14ac:dyDescent="0.2">
      <c r="E1753"/>
    </row>
    <row r="1754" spans="5:5" x14ac:dyDescent="0.2">
      <c r="E1754"/>
    </row>
    <row r="1755" spans="5:5" x14ac:dyDescent="0.2">
      <c r="E1755"/>
    </row>
    <row r="1756" spans="5:5" x14ac:dyDescent="0.2">
      <c r="E1756"/>
    </row>
    <row r="1757" spans="5:5" x14ac:dyDescent="0.2">
      <c r="E1757"/>
    </row>
    <row r="1758" spans="5:5" x14ac:dyDescent="0.2">
      <c r="E1758"/>
    </row>
    <row r="1759" spans="5:5" x14ac:dyDescent="0.2">
      <c r="E1759"/>
    </row>
    <row r="1760" spans="5:5" x14ac:dyDescent="0.2">
      <c r="E1760"/>
    </row>
    <row r="1761" spans="5:5" x14ac:dyDescent="0.2">
      <c r="E1761"/>
    </row>
    <row r="1762" spans="5:5" x14ac:dyDescent="0.2">
      <c r="E1762"/>
    </row>
    <row r="1763" spans="5:5" x14ac:dyDescent="0.2">
      <c r="E1763"/>
    </row>
    <row r="1764" spans="5:5" x14ac:dyDescent="0.2">
      <c r="E1764"/>
    </row>
    <row r="1765" spans="5:5" x14ac:dyDescent="0.2">
      <c r="E1765"/>
    </row>
    <row r="1766" spans="5:5" x14ac:dyDescent="0.2">
      <c r="E1766"/>
    </row>
    <row r="1767" spans="5:5" x14ac:dyDescent="0.2">
      <c r="E1767"/>
    </row>
    <row r="1768" spans="5:5" x14ac:dyDescent="0.2">
      <c r="E1768"/>
    </row>
    <row r="1769" spans="5:5" x14ac:dyDescent="0.2">
      <c r="E1769"/>
    </row>
    <row r="1770" spans="5:5" x14ac:dyDescent="0.2">
      <c r="E1770"/>
    </row>
    <row r="1771" spans="5:5" x14ac:dyDescent="0.2">
      <c r="E1771"/>
    </row>
    <row r="1772" spans="5:5" x14ac:dyDescent="0.2">
      <c r="E1772"/>
    </row>
    <row r="1773" spans="5:5" x14ac:dyDescent="0.2">
      <c r="E1773"/>
    </row>
    <row r="1774" spans="5:5" x14ac:dyDescent="0.2">
      <c r="E1774"/>
    </row>
    <row r="1775" spans="5:5" x14ac:dyDescent="0.2">
      <c r="E1775"/>
    </row>
    <row r="1776" spans="5:5" x14ac:dyDescent="0.2">
      <c r="E1776"/>
    </row>
    <row r="1777" spans="5:5" x14ac:dyDescent="0.2">
      <c r="E1777"/>
    </row>
    <row r="1778" spans="5:5" x14ac:dyDescent="0.2">
      <c r="E1778"/>
    </row>
    <row r="1779" spans="5:5" x14ac:dyDescent="0.2">
      <c r="E1779"/>
    </row>
    <row r="1780" spans="5:5" x14ac:dyDescent="0.2">
      <c r="E1780"/>
    </row>
    <row r="1781" spans="5:5" x14ac:dyDescent="0.2">
      <c r="E1781"/>
    </row>
    <row r="1782" spans="5:5" x14ac:dyDescent="0.2">
      <c r="E1782"/>
    </row>
    <row r="1783" spans="5:5" x14ac:dyDescent="0.2">
      <c r="E1783"/>
    </row>
    <row r="1784" spans="5:5" x14ac:dyDescent="0.2">
      <c r="E1784"/>
    </row>
    <row r="1785" spans="5:5" x14ac:dyDescent="0.2">
      <c r="E1785"/>
    </row>
    <row r="1786" spans="5:5" x14ac:dyDescent="0.2">
      <c r="E1786"/>
    </row>
    <row r="1787" spans="5:5" x14ac:dyDescent="0.2">
      <c r="E1787"/>
    </row>
    <row r="1788" spans="5:5" x14ac:dyDescent="0.2">
      <c r="E1788"/>
    </row>
    <row r="1789" spans="5:5" x14ac:dyDescent="0.2">
      <c r="E1789"/>
    </row>
    <row r="1790" spans="5:5" x14ac:dyDescent="0.2">
      <c r="E1790"/>
    </row>
    <row r="1791" spans="5:5" x14ac:dyDescent="0.2">
      <c r="E1791"/>
    </row>
    <row r="1792" spans="5:5" x14ac:dyDescent="0.2">
      <c r="E1792"/>
    </row>
    <row r="1793" spans="5:5" x14ac:dyDescent="0.2">
      <c r="E1793"/>
    </row>
    <row r="1794" spans="5:5" x14ac:dyDescent="0.2">
      <c r="E1794"/>
    </row>
    <row r="1795" spans="5:5" x14ac:dyDescent="0.2">
      <c r="E1795"/>
    </row>
    <row r="1796" spans="5:5" x14ac:dyDescent="0.2">
      <c r="E1796"/>
    </row>
    <row r="1797" spans="5:5" x14ac:dyDescent="0.2">
      <c r="E1797"/>
    </row>
    <row r="1798" spans="5:5" x14ac:dyDescent="0.2">
      <c r="E1798"/>
    </row>
    <row r="1799" spans="5:5" x14ac:dyDescent="0.2">
      <c r="E1799"/>
    </row>
    <row r="1800" spans="5:5" x14ac:dyDescent="0.2">
      <c r="E1800"/>
    </row>
    <row r="1801" spans="5:5" x14ac:dyDescent="0.2">
      <c r="E1801"/>
    </row>
    <row r="1802" spans="5:5" x14ac:dyDescent="0.2">
      <c r="E1802"/>
    </row>
    <row r="1803" spans="5:5" x14ac:dyDescent="0.2">
      <c r="E1803"/>
    </row>
    <row r="1804" spans="5:5" x14ac:dyDescent="0.2">
      <c r="E1804"/>
    </row>
    <row r="1805" spans="5:5" x14ac:dyDescent="0.2">
      <c r="E1805"/>
    </row>
    <row r="1806" spans="5:5" x14ac:dyDescent="0.2">
      <c r="E1806"/>
    </row>
    <row r="1807" spans="5:5" x14ac:dyDescent="0.2">
      <c r="E1807"/>
    </row>
    <row r="1808" spans="5:5" x14ac:dyDescent="0.2">
      <c r="E1808"/>
    </row>
    <row r="1809" spans="5:5" x14ac:dyDescent="0.2">
      <c r="E1809"/>
    </row>
    <row r="1810" spans="5:5" x14ac:dyDescent="0.2">
      <c r="E1810"/>
    </row>
    <row r="1811" spans="5:5" x14ac:dyDescent="0.2">
      <c r="E1811"/>
    </row>
    <row r="1812" spans="5:5" x14ac:dyDescent="0.2">
      <c r="E1812"/>
    </row>
    <row r="1813" spans="5:5" x14ac:dyDescent="0.2">
      <c r="E1813"/>
    </row>
    <row r="1814" spans="5:5" x14ac:dyDescent="0.2">
      <c r="E1814"/>
    </row>
    <row r="1815" spans="5:5" x14ac:dyDescent="0.2">
      <c r="E1815"/>
    </row>
    <row r="1816" spans="5:5" x14ac:dyDescent="0.2">
      <c r="E1816"/>
    </row>
    <row r="1817" spans="5:5" x14ac:dyDescent="0.2">
      <c r="E1817"/>
    </row>
    <row r="1818" spans="5:5" x14ac:dyDescent="0.2">
      <c r="E1818"/>
    </row>
    <row r="1819" spans="5:5" x14ac:dyDescent="0.2">
      <c r="E1819"/>
    </row>
    <row r="1820" spans="5:5" x14ac:dyDescent="0.2">
      <c r="E1820"/>
    </row>
    <row r="1821" spans="5:5" x14ac:dyDescent="0.2">
      <c r="E1821"/>
    </row>
    <row r="1822" spans="5:5" x14ac:dyDescent="0.2">
      <c r="E1822"/>
    </row>
    <row r="1823" spans="5:5" x14ac:dyDescent="0.2">
      <c r="E1823"/>
    </row>
    <row r="1824" spans="5:5" x14ac:dyDescent="0.2">
      <c r="E1824"/>
    </row>
    <row r="1825" spans="5:5" x14ac:dyDescent="0.2">
      <c r="E1825"/>
    </row>
    <row r="1826" spans="5:5" x14ac:dyDescent="0.2">
      <c r="E1826"/>
    </row>
    <row r="1827" spans="5:5" x14ac:dyDescent="0.2">
      <c r="E1827"/>
    </row>
    <row r="1828" spans="5:5" x14ac:dyDescent="0.2">
      <c r="E1828"/>
    </row>
    <row r="1829" spans="5:5" x14ac:dyDescent="0.2">
      <c r="E1829"/>
    </row>
    <row r="1830" spans="5:5" x14ac:dyDescent="0.2">
      <c r="E1830"/>
    </row>
    <row r="1831" spans="5:5" x14ac:dyDescent="0.2">
      <c r="E1831"/>
    </row>
    <row r="1832" spans="5:5" x14ac:dyDescent="0.2">
      <c r="E1832"/>
    </row>
    <row r="1833" spans="5:5" x14ac:dyDescent="0.2">
      <c r="E1833"/>
    </row>
    <row r="1834" spans="5:5" x14ac:dyDescent="0.2">
      <c r="E1834"/>
    </row>
    <row r="1835" spans="5:5" x14ac:dyDescent="0.2">
      <c r="E1835"/>
    </row>
    <row r="1836" spans="5:5" x14ac:dyDescent="0.2">
      <c r="E1836"/>
    </row>
    <row r="1837" spans="5:5" x14ac:dyDescent="0.2">
      <c r="E1837"/>
    </row>
    <row r="1838" spans="5:5" x14ac:dyDescent="0.2">
      <c r="E1838"/>
    </row>
    <row r="1839" spans="5:5" x14ac:dyDescent="0.2">
      <c r="E1839"/>
    </row>
    <row r="1840" spans="5:5" x14ac:dyDescent="0.2">
      <c r="E1840"/>
    </row>
    <row r="1841" spans="5:5" x14ac:dyDescent="0.2">
      <c r="E1841"/>
    </row>
    <row r="1842" spans="5:5" x14ac:dyDescent="0.2">
      <c r="E1842"/>
    </row>
    <row r="1843" spans="5:5" x14ac:dyDescent="0.2">
      <c r="E1843"/>
    </row>
    <row r="1844" spans="5:5" x14ac:dyDescent="0.2">
      <c r="E1844"/>
    </row>
    <row r="1845" spans="5:5" x14ac:dyDescent="0.2">
      <c r="E1845"/>
    </row>
    <row r="1846" spans="5:5" x14ac:dyDescent="0.2">
      <c r="E1846"/>
    </row>
    <row r="1847" spans="5:5" x14ac:dyDescent="0.2">
      <c r="E1847"/>
    </row>
    <row r="1848" spans="5:5" x14ac:dyDescent="0.2">
      <c r="E1848"/>
    </row>
    <row r="1849" spans="5:5" x14ac:dyDescent="0.2">
      <c r="E1849"/>
    </row>
    <row r="1850" spans="5:5" x14ac:dyDescent="0.2">
      <c r="E1850"/>
    </row>
    <row r="1851" spans="5:5" x14ac:dyDescent="0.2">
      <c r="E1851"/>
    </row>
    <row r="1852" spans="5:5" x14ac:dyDescent="0.2">
      <c r="E1852"/>
    </row>
    <row r="1853" spans="5:5" x14ac:dyDescent="0.2">
      <c r="E1853"/>
    </row>
    <row r="1854" spans="5:5" x14ac:dyDescent="0.2">
      <c r="E1854"/>
    </row>
    <row r="1855" spans="5:5" x14ac:dyDescent="0.2">
      <c r="E1855"/>
    </row>
    <row r="1856" spans="5:5" x14ac:dyDescent="0.2">
      <c r="E1856"/>
    </row>
    <row r="1857" spans="5:5" x14ac:dyDescent="0.2">
      <c r="E1857"/>
    </row>
    <row r="1858" spans="5:5" x14ac:dyDescent="0.2">
      <c r="E1858"/>
    </row>
    <row r="1859" spans="5:5" x14ac:dyDescent="0.2">
      <c r="E1859"/>
    </row>
    <row r="1860" spans="5:5" x14ac:dyDescent="0.2">
      <c r="E1860"/>
    </row>
    <row r="1861" spans="5:5" x14ac:dyDescent="0.2">
      <c r="E1861"/>
    </row>
    <row r="1862" spans="5:5" x14ac:dyDescent="0.2">
      <c r="E1862"/>
    </row>
    <row r="1863" spans="5:5" x14ac:dyDescent="0.2">
      <c r="E1863"/>
    </row>
    <row r="1864" spans="5:5" x14ac:dyDescent="0.2">
      <c r="E1864"/>
    </row>
    <row r="1865" spans="5:5" x14ac:dyDescent="0.2">
      <c r="E1865"/>
    </row>
    <row r="1866" spans="5:5" x14ac:dyDescent="0.2">
      <c r="E1866"/>
    </row>
    <row r="1867" spans="5:5" x14ac:dyDescent="0.2">
      <c r="E1867"/>
    </row>
    <row r="1868" spans="5:5" x14ac:dyDescent="0.2">
      <c r="E1868"/>
    </row>
    <row r="1869" spans="5:5" x14ac:dyDescent="0.2">
      <c r="E1869"/>
    </row>
    <row r="1870" spans="5:5" x14ac:dyDescent="0.2">
      <c r="E1870"/>
    </row>
    <row r="1871" spans="5:5" x14ac:dyDescent="0.2">
      <c r="E1871"/>
    </row>
    <row r="1872" spans="5:5" x14ac:dyDescent="0.2">
      <c r="E1872"/>
    </row>
    <row r="1873" spans="5:5" x14ac:dyDescent="0.2">
      <c r="E1873"/>
    </row>
    <row r="1874" spans="5:5" x14ac:dyDescent="0.2">
      <c r="E1874"/>
    </row>
    <row r="1875" spans="5:5" x14ac:dyDescent="0.2">
      <c r="E1875"/>
    </row>
    <row r="1876" spans="5:5" x14ac:dyDescent="0.2">
      <c r="E1876"/>
    </row>
    <row r="1877" spans="5:5" x14ac:dyDescent="0.2">
      <c r="E1877"/>
    </row>
    <row r="1878" spans="5:5" x14ac:dyDescent="0.2">
      <c r="E1878"/>
    </row>
    <row r="1879" spans="5:5" x14ac:dyDescent="0.2">
      <c r="E1879"/>
    </row>
    <row r="1880" spans="5:5" x14ac:dyDescent="0.2">
      <c r="E1880"/>
    </row>
    <row r="1881" spans="5:5" x14ac:dyDescent="0.2">
      <c r="E1881"/>
    </row>
    <row r="1882" spans="5:5" x14ac:dyDescent="0.2">
      <c r="E1882"/>
    </row>
    <row r="1883" spans="5:5" x14ac:dyDescent="0.2">
      <c r="E1883"/>
    </row>
    <row r="1884" spans="5:5" x14ac:dyDescent="0.2">
      <c r="E1884"/>
    </row>
    <row r="1885" spans="5:5" x14ac:dyDescent="0.2">
      <c r="E1885"/>
    </row>
    <row r="1886" spans="5:5" x14ac:dyDescent="0.2">
      <c r="E1886"/>
    </row>
    <row r="1887" spans="5:5" x14ac:dyDescent="0.2">
      <c r="E1887"/>
    </row>
    <row r="1888" spans="5:5" x14ac:dyDescent="0.2">
      <c r="E1888"/>
    </row>
    <row r="1889" spans="5:5" x14ac:dyDescent="0.2">
      <c r="E1889"/>
    </row>
    <row r="1890" spans="5:5" x14ac:dyDescent="0.2">
      <c r="E1890"/>
    </row>
    <row r="1891" spans="5:5" x14ac:dyDescent="0.2">
      <c r="E1891"/>
    </row>
    <row r="1892" spans="5:5" x14ac:dyDescent="0.2">
      <c r="E1892"/>
    </row>
    <row r="1893" spans="5:5" x14ac:dyDescent="0.2">
      <c r="E1893"/>
    </row>
    <row r="1894" spans="5:5" x14ac:dyDescent="0.2">
      <c r="E1894"/>
    </row>
    <row r="1895" spans="5:5" x14ac:dyDescent="0.2">
      <c r="E1895"/>
    </row>
    <row r="1896" spans="5:5" x14ac:dyDescent="0.2">
      <c r="E1896"/>
    </row>
    <row r="1897" spans="5:5" x14ac:dyDescent="0.2">
      <c r="E1897"/>
    </row>
    <row r="1898" spans="5:5" x14ac:dyDescent="0.2">
      <c r="E1898"/>
    </row>
    <row r="1899" spans="5:5" x14ac:dyDescent="0.2">
      <c r="E1899"/>
    </row>
    <row r="1900" spans="5:5" x14ac:dyDescent="0.2">
      <c r="E1900"/>
    </row>
    <row r="1901" spans="5:5" x14ac:dyDescent="0.2">
      <c r="E1901"/>
    </row>
    <row r="1902" spans="5:5" x14ac:dyDescent="0.2">
      <c r="E1902"/>
    </row>
    <row r="1903" spans="5:5" x14ac:dyDescent="0.2">
      <c r="E1903"/>
    </row>
    <row r="1904" spans="5:5" x14ac:dyDescent="0.2">
      <c r="E1904"/>
    </row>
    <row r="1905" spans="5:5" x14ac:dyDescent="0.2">
      <c r="E1905"/>
    </row>
    <row r="1906" spans="5:5" x14ac:dyDescent="0.2">
      <c r="E1906"/>
    </row>
    <row r="1907" spans="5:5" x14ac:dyDescent="0.2">
      <c r="E1907"/>
    </row>
    <row r="1908" spans="5:5" x14ac:dyDescent="0.2">
      <c r="E1908"/>
    </row>
    <row r="1909" spans="5:5" x14ac:dyDescent="0.2">
      <c r="E1909"/>
    </row>
    <row r="1910" spans="5:5" x14ac:dyDescent="0.2">
      <c r="E1910"/>
    </row>
    <row r="1911" spans="5:5" x14ac:dyDescent="0.2">
      <c r="E1911"/>
    </row>
    <row r="1912" spans="5:5" x14ac:dyDescent="0.2">
      <c r="E1912"/>
    </row>
    <row r="1913" spans="5:5" x14ac:dyDescent="0.2">
      <c r="E1913"/>
    </row>
    <row r="1914" spans="5:5" x14ac:dyDescent="0.2">
      <c r="E1914"/>
    </row>
    <row r="1915" spans="5:5" x14ac:dyDescent="0.2">
      <c r="E1915"/>
    </row>
    <row r="1916" spans="5:5" x14ac:dyDescent="0.2">
      <c r="E1916"/>
    </row>
    <row r="1917" spans="5:5" x14ac:dyDescent="0.2">
      <c r="E1917"/>
    </row>
    <row r="1918" spans="5:5" x14ac:dyDescent="0.2">
      <c r="E1918"/>
    </row>
    <row r="1919" spans="5:5" x14ac:dyDescent="0.2">
      <c r="E1919"/>
    </row>
    <row r="1920" spans="5:5" x14ac:dyDescent="0.2">
      <c r="E1920"/>
    </row>
    <row r="1921" spans="5:5" x14ac:dyDescent="0.2">
      <c r="E1921"/>
    </row>
    <row r="1922" spans="5:5" x14ac:dyDescent="0.2">
      <c r="E1922"/>
    </row>
    <row r="1923" spans="5:5" x14ac:dyDescent="0.2">
      <c r="E1923"/>
    </row>
    <row r="1924" spans="5:5" x14ac:dyDescent="0.2">
      <c r="E1924"/>
    </row>
    <row r="1925" spans="5:5" x14ac:dyDescent="0.2">
      <c r="E1925"/>
    </row>
    <row r="1926" spans="5:5" x14ac:dyDescent="0.2">
      <c r="E1926"/>
    </row>
    <row r="1927" spans="5:5" x14ac:dyDescent="0.2">
      <c r="E1927"/>
    </row>
    <row r="1928" spans="5:5" x14ac:dyDescent="0.2">
      <c r="E1928"/>
    </row>
    <row r="1929" spans="5:5" x14ac:dyDescent="0.2">
      <c r="E1929"/>
    </row>
    <row r="1930" spans="5:5" x14ac:dyDescent="0.2">
      <c r="E1930"/>
    </row>
    <row r="1931" spans="5:5" x14ac:dyDescent="0.2">
      <c r="E1931"/>
    </row>
    <row r="1932" spans="5:5" x14ac:dyDescent="0.2">
      <c r="E1932"/>
    </row>
    <row r="1933" spans="5:5" x14ac:dyDescent="0.2">
      <c r="E1933"/>
    </row>
    <row r="1934" spans="5:5" x14ac:dyDescent="0.2">
      <c r="E1934"/>
    </row>
    <row r="1935" spans="5:5" x14ac:dyDescent="0.2">
      <c r="E1935"/>
    </row>
    <row r="1936" spans="5:5" x14ac:dyDescent="0.2">
      <c r="E1936"/>
    </row>
    <row r="1937" spans="5:5" x14ac:dyDescent="0.2">
      <c r="E1937"/>
    </row>
    <row r="1938" spans="5:5" x14ac:dyDescent="0.2">
      <c r="E1938"/>
    </row>
    <row r="1939" spans="5:5" x14ac:dyDescent="0.2">
      <c r="E1939"/>
    </row>
    <row r="1940" spans="5:5" x14ac:dyDescent="0.2">
      <c r="E1940"/>
    </row>
    <row r="1941" spans="5:5" x14ac:dyDescent="0.2">
      <c r="E1941"/>
    </row>
    <row r="1942" spans="5:5" x14ac:dyDescent="0.2">
      <c r="E1942"/>
    </row>
    <row r="1943" spans="5:5" x14ac:dyDescent="0.2">
      <c r="E1943"/>
    </row>
    <row r="1944" spans="5:5" x14ac:dyDescent="0.2">
      <c r="E1944"/>
    </row>
    <row r="1945" spans="5:5" x14ac:dyDescent="0.2">
      <c r="E1945"/>
    </row>
    <row r="1946" spans="5:5" x14ac:dyDescent="0.2">
      <c r="E1946"/>
    </row>
    <row r="1947" spans="5:5" x14ac:dyDescent="0.2">
      <c r="E1947"/>
    </row>
    <row r="1948" spans="5:5" x14ac:dyDescent="0.2">
      <c r="E1948"/>
    </row>
    <row r="1949" spans="5:5" x14ac:dyDescent="0.2">
      <c r="E1949"/>
    </row>
    <row r="1950" spans="5:5" x14ac:dyDescent="0.2">
      <c r="E1950"/>
    </row>
    <row r="1951" spans="5:5" x14ac:dyDescent="0.2">
      <c r="E1951"/>
    </row>
    <row r="1952" spans="5:5" x14ac:dyDescent="0.2">
      <c r="E1952"/>
    </row>
    <row r="1953" spans="5:5" x14ac:dyDescent="0.2">
      <c r="E1953"/>
    </row>
    <row r="1954" spans="5:5" x14ac:dyDescent="0.2">
      <c r="E1954"/>
    </row>
    <row r="1955" spans="5:5" x14ac:dyDescent="0.2">
      <c r="E1955"/>
    </row>
    <row r="1956" spans="5:5" x14ac:dyDescent="0.2">
      <c r="E1956"/>
    </row>
    <row r="1957" spans="5:5" x14ac:dyDescent="0.2">
      <c r="E1957"/>
    </row>
    <row r="1958" spans="5:5" x14ac:dyDescent="0.2">
      <c r="E1958"/>
    </row>
    <row r="1959" spans="5:5" x14ac:dyDescent="0.2">
      <c r="E1959"/>
    </row>
    <row r="1960" spans="5:5" x14ac:dyDescent="0.2">
      <c r="E1960"/>
    </row>
    <row r="1961" spans="5:5" x14ac:dyDescent="0.2">
      <c r="E1961"/>
    </row>
    <row r="1962" spans="5:5" x14ac:dyDescent="0.2">
      <c r="E1962"/>
    </row>
    <row r="1963" spans="5:5" x14ac:dyDescent="0.2">
      <c r="E1963"/>
    </row>
    <row r="1964" spans="5:5" x14ac:dyDescent="0.2">
      <c r="E1964"/>
    </row>
    <row r="1965" spans="5:5" x14ac:dyDescent="0.2">
      <c r="E1965"/>
    </row>
    <row r="1966" spans="5:5" x14ac:dyDescent="0.2">
      <c r="E1966"/>
    </row>
    <row r="1967" spans="5:5" x14ac:dyDescent="0.2">
      <c r="E1967"/>
    </row>
    <row r="1968" spans="5:5" x14ac:dyDescent="0.2">
      <c r="E1968"/>
    </row>
    <row r="1969" spans="5:5" x14ac:dyDescent="0.2">
      <c r="E1969"/>
    </row>
    <row r="1970" spans="5:5" x14ac:dyDescent="0.2">
      <c r="E1970"/>
    </row>
    <row r="1971" spans="5:5" x14ac:dyDescent="0.2">
      <c r="E1971"/>
    </row>
    <row r="1972" spans="5:5" x14ac:dyDescent="0.2">
      <c r="E1972"/>
    </row>
    <row r="1973" spans="5:5" x14ac:dyDescent="0.2">
      <c r="E1973"/>
    </row>
    <row r="1974" spans="5:5" x14ac:dyDescent="0.2">
      <c r="E1974"/>
    </row>
    <row r="1975" spans="5:5" x14ac:dyDescent="0.2">
      <c r="E1975"/>
    </row>
    <row r="1976" spans="5:5" x14ac:dyDescent="0.2">
      <c r="E1976"/>
    </row>
    <row r="1977" spans="5:5" x14ac:dyDescent="0.2">
      <c r="E1977"/>
    </row>
    <row r="1978" spans="5:5" x14ac:dyDescent="0.2">
      <c r="E1978"/>
    </row>
    <row r="1979" spans="5:5" x14ac:dyDescent="0.2">
      <c r="E1979"/>
    </row>
    <row r="1980" spans="5:5" x14ac:dyDescent="0.2">
      <c r="E1980"/>
    </row>
    <row r="1981" spans="5:5" x14ac:dyDescent="0.2">
      <c r="E1981"/>
    </row>
    <row r="1982" spans="5:5" x14ac:dyDescent="0.2">
      <c r="E1982"/>
    </row>
    <row r="1983" spans="5:5" x14ac:dyDescent="0.2">
      <c r="E1983"/>
    </row>
    <row r="1984" spans="5:5" x14ac:dyDescent="0.2">
      <c r="E1984"/>
    </row>
    <row r="1985" spans="5:5" x14ac:dyDescent="0.2">
      <c r="E1985"/>
    </row>
    <row r="1986" spans="5:5" x14ac:dyDescent="0.2">
      <c r="E1986"/>
    </row>
    <row r="1987" spans="5:5" x14ac:dyDescent="0.2">
      <c r="E1987"/>
    </row>
    <row r="1988" spans="5:5" x14ac:dyDescent="0.2">
      <c r="E1988"/>
    </row>
    <row r="1989" spans="5:5" x14ac:dyDescent="0.2">
      <c r="E1989"/>
    </row>
    <row r="1990" spans="5:5" x14ac:dyDescent="0.2">
      <c r="E1990"/>
    </row>
    <row r="1991" spans="5:5" x14ac:dyDescent="0.2">
      <c r="E1991"/>
    </row>
    <row r="1992" spans="5:5" x14ac:dyDescent="0.2">
      <c r="E1992"/>
    </row>
    <row r="1993" spans="5:5" x14ac:dyDescent="0.2">
      <c r="E1993"/>
    </row>
    <row r="1994" spans="5:5" x14ac:dyDescent="0.2">
      <c r="E1994"/>
    </row>
    <row r="1995" spans="5:5" x14ac:dyDescent="0.2">
      <c r="E1995"/>
    </row>
    <row r="1996" spans="5:5" x14ac:dyDescent="0.2">
      <c r="E1996"/>
    </row>
    <row r="1997" spans="5:5" x14ac:dyDescent="0.2">
      <c r="E1997"/>
    </row>
    <row r="1998" spans="5:5" x14ac:dyDescent="0.2">
      <c r="E1998"/>
    </row>
    <row r="1999" spans="5:5" x14ac:dyDescent="0.2">
      <c r="E1999"/>
    </row>
    <row r="2000" spans="5:5" x14ac:dyDescent="0.2">
      <c r="E2000"/>
    </row>
    <row r="2001" spans="5:5" x14ac:dyDescent="0.2">
      <c r="E2001"/>
    </row>
    <row r="2002" spans="5:5" x14ac:dyDescent="0.2">
      <c r="E2002"/>
    </row>
    <row r="2003" spans="5:5" x14ac:dyDescent="0.2">
      <c r="E2003"/>
    </row>
    <row r="2004" spans="5:5" x14ac:dyDescent="0.2">
      <c r="E2004"/>
    </row>
    <row r="2005" spans="5:5" x14ac:dyDescent="0.2">
      <c r="E2005"/>
    </row>
    <row r="2006" spans="5:5" x14ac:dyDescent="0.2">
      <c r="E2006"/>
    </row>
    <row r="2007" spans="5:5" x14ac:dyDescent="0.2">
      <c r="E2007"/>
    </row>
    <row r="2008" spans="5:5" x14ac:dyDescent="0.2">
      <c r="E2008"/>
    </row>
    <row r="2009" spans="5:5" x14ac:dyDescent="0.2">
      <c r="E2009"/>
    </row>
    <row r="2010" spans="5:5" x14ac:dyDescent="0.2">
      <c r="E2010"/>
    </row>
    <row r="2011" spans="5:5" x14ac:dyDescent="0.2">
      <c r="E2011"/>
    </row>
    <row r="2012" spans="5:5" x14ac:dyDescent="0.2">
      <c r="E2012"/>
    </row>
    <row r="2013" spans="5:5" x14ac:dyDescent="0.2">
      <c r="E2013"/>
    </row>
    <row r="2014" spans="5:5" x14ac:dyDescent="0.2">
      <c r="E2014"/>
    </row>
    <row r="2015" spans="5:5" x14ac:dyDescent="0.2">
      <c r="E2015"/>
    </row>
    <row r="2016" spans="5:5" x14ac:dyDescent="0.2">
      <c r="E2016"/>
    </row>
    <row r="2017" spans="5:5" x14ac:dyDescent="0.2">
      <c r="E2017"/>
    </row>
    <row r="2018" spans="5:5" x14ac:dyDescent="0.2">
      <c r="E2018"/>
    </row>
    <row r="2019" spans="5:5" x14ac:dyDescent="0.2">
      <c r="E2019"/>
    </row>
    <row r="2020" spans="5:5" x14ac:dyDescent="0.2">
      <c r="E2020"/>
    </row>
    <row r="2021" spans="5:5" x14ac:dyDescent="0.2">
      <c r="E2021"/>
    </row>
    <row r="2022" spans="5:5" x14ac:dyDescent="0.2">
      <c r="E2022"/>
    </row>
    <row r="2023" spans="5:5" x14ac:dyDescent="0.2">
      <c r="E2023"/>
    </row>
    <row r="2024" spans="5:5" x14ac:dyDescent="0.2">
      <c r="E2024"/>
    </row>
    <row r="2025" spans="5:5" x14ac:dyDescent="0.2">
      <c r="E2025"/>
    </row>
    <row r="2026" spans="5:5" x14ac:dyDescent="0.2">
      <c r="E2026"/>
    </row>
    <row r="2027" spans="5:5" x14ac:dyDescent="0.2">
      <c r="E2027"/>
    </row>
    <row r="2028" spans="5:5" x14ac:dyDescent="0.2">
      <c r="E2028"/>
    </row>
    <row r="2029" spans="5:5" x14ac:dyDescent="0.2">
      <c r="E2029"/>
    </row>
    <row r="2030" spans="5:5" x14ac:dyDescent="0.2">
      <c r="E2030"/>
    </row>
    <row r="2031" spans="5:5" x14ac:dyDescent="0.2">
      <c r="E2031"/>
    </row>
    <row r="2032" spans="5:5" x14ac:dyDescent="0.2">
      <c r="E2032"/>
    </row>
    <row r="2033" spans="5:5" x14ac:dyDescent="0.2">
      <c r="E2033"/>
    </row>
    <row r="2034" spans="5:5" x14ac:dyDescent="0.2">
      <c r="E2034"/>
    </row>
    <row r="2035" spans="5:5" x14ac:dyDescent="0.2">
      <c r="E2035"/>
    </row>
    <row r="2036" spans="5:5" x14ac:dyDescent="0.2">
      <c r="E2036"/>
    </row>
    <row r="2037" spans="5:5" x14ac:dyDescent="0.2">
      <c r="E2037"/>
    </row>
    <row r="2038" spans="5:5" x14ac:dyDescent="0.2">
      <c r="E2038"/>
    </row>
    <row r="2039" spans="5:5" x14ac:dyDescent="0.2">
      <c r="E2039"/>
    </row>
    <row r="2040" spans="5:5" x14ac:dyDescent="0.2">
      <c r="E2040"/>
    </row>
    <row r="2041" spans="5:5" x14ac:dyDescent="0.2">
      <c r="E2041"/>
    </row>
    <row r="2042" spans="5:5" x14ac:dyDescent="0.2">
      <c r="E2042"/>
    </row>
    <row r="2043" spans="5:5" x14ac:dyDescent="0.2">
      <c r="E2043"/>
    </row>
    <row r="2044" spans="5:5" x14ac:dyDescent="0.2">
      <c r="E2044"/>
    </row>
    <row r="2045" spans="5:5" x14ac:dyDescent="0.2">
      <c r="E2045"/>
    </row>
    <row r="2046" spans="5:5" x14ac:dyDescent="0.2">
      <c r="E2046"/>
    </row>
    <row r="2047" spans="5:5" x14ac:dyDescent="0.2">
      <c r="E2047"/>
    </row>
    <row r="2048" spans="5:5" x14ac:dyDescent="0.2">
      <c r="E2048"/>
    </row>
    <row r="2049" spans="5:5" x14ac:dyDescent="0.2">
      <c r="E2049"/>
    </row>
    <row r="2050" spans="5:5" x14ac:dyDescent="0.2">
      <c r="E2050"/>
    </row>
    <row r="2051" spans="5:5" x14ac:dyDescent="0.2">
      <c r="E2051"/>
    </row>
    <row r="2052" spans="5:5" x14ac:dyDescent="0.2">
      <c r="E2052"/>
    </row>
    <row r="2053" spans="5:5" x14ac:dyDescent="0.2">
      <c r="E2053"/>
    </row>
    <row r="2054" spans="5:5" x14ac:dyDescent="0.2">
      <c r="E2054"/>
    </row>
    <row r="2055" spans="5:5" x14ac:dyDescent="0.2">
      <c r="E2055"/>
    </row>
    <row r="2056" spans="5:5" x14ac:dyDescent="0.2">
      <c r="E2056"/>
    </row>
    <row r="2057" spans="5:5" x14ac:dyDescent="0.2">
      <c r="E2057"/>
    </row>
    <row r="2058" spans="5:5" x14ac:dyDescent="0.2">
      <c r="E2058"/>
    </row>
    <row r="2059" spans="5:5" x14ac:dyDescent="0.2">
      <c r="E2059"/>
    </row>
    <row r="2060" spans="5:5" x14ac:dyDescent="0.2">
      <c r="E2060"/>
    </row>
    <row r="2061" spans="5:5" x14ac:dyDescent="0.2">
      <c r="E2061"/>
    </row>
    <row r="2062" spans="5:5" x14ac:dyDescent="0.2">
      <c r="E2062"/>
    </row>
    <row r="2063" spans="5:5" x14ac:dyDescent="0.2">
      <c r="E2063"/>
    </row>
    <row r="2064" spans="5:5" x14ac:dyDescent="0.2">
      <c r="E2064"/>
    </row>
    <row r="2065" spans="5:5" x14ac:dyDescent="0.2">
      <c r="E2065"/>
    </row>
    <row r="2066" spans="5:5" x14ac:dyDescent="0.2">
      <c r="E2066"/>
    </row>
    <row r="2067" spans="5:5" x14ac:dyDescent="0.2">
      <c r="E2067"/>
    </row>
    <row r="2068" spans="5:5" x14ac:dyDescent="0.2">
      <c r="E2068"/>
    </row>
    <row r="2069" spans="5:5" x14ac:dyDescent="0.2">
      <c r="E2069"/>
    </row>
    <row r="2070" spans="5:5" x14ac:dyDescent="0.2">
      <c r="E2070"/>
    </row>
    <row r="2071" spans="5:5" x14ac:dyDescent="0.2">
      <c r="E2071"/>
    </row>
    <row r="2072" spans="5:5" x14ac:dyDescent="0.2">
      <c r="E2072"/>
    </row>
    <row r="2073" spans="5:5" x14ac:dyDescent="0.2">
      <c r="E2073"/>
    </row>
    <row r="2074" spans="5:5" x14ac:dyDescent="0.2">
      <c r="E2074"/>
    </row>
    <row r="2075" spans="5:5" x14ac:dyDescent="0.2">
      <c r="E2075"/>
    </row>
    <row r="2076" spans="5:5" x14ac:dyDescent="0.2">
      <c r="E2076"/>
    </row>
    <row r="2077" spans="5:5" x14ac:dyDescent="0.2">
      <c r="E2077"/>
    </row>
    <row r="2078" spans="5:5" x14ac:dyDescent="0.2">
      <c r="E2078"/>
    </row>
    <row r="2079" spans="5:5" x14ac:dyDescent="0.2">
      <c r="E2079"/>
    </row>
    <row r="2080" spans="5:5" x14ac:dyDescent="0.2">
      <c r="E2080"/>
    </row>
    <row r="2081" spans="5:5" x14ac:dyDescent="0.2">
      <c r="E2081"/>
    </row>
    <row r="2082" spans="5:5" x14ac:dyDescent="0.2">
      <c r="E2082"/>
    </row>
    <row r="2083" spans="5:5" x14ac:dyDescent="0.2">
      <c r="E2083"/>
    </row>
    <row r="2084" spans="5:5" x14ac:dyDescent="0.2">
      <c r="E2084"/>
    </row>
    <row r="2085" spans="5:5" x14ac:dyDescent="0.2">
      <c r="E2085"/>
    </row>
    <row r="2086" spans="5:5" x14ac:dyDescent="0.2">
      <c r="E2086"/>
    </row>
    <row r="2087" spans="5:5" x14ac:dyDescent="0.2">
      <c r="E2087"/>
    </row>
    <row r="2088" spans="5:5" x14ac:dyDescent="0.2">
      <c r="E2088"/>
    </row>
    <row r="2089" spans="5:5" x14ac:dyDescent="0.2">
      <c r="E2089"/>
    </row>
    <row r="2090" spans="5:5" x14ac:dyDescent="0.2">
      <c r="E2090"/>
    </row>
    <row r="2091" spans="5:5" x14ac:dyDescent="0.2">
      <c r="E2091"/>
    </row>
    <row r="2092" spans="5:5" x14ac:dyDescent="0.2">
      <c r="E2092"/>
    </row>
    <row r="2093" spans="5:5" x14ac:dyDescent="0.2">
      <c r="E2093"/>
    </row>
    <row r="2094" spans="5:5" x14ac:dyDescent="0.2">
      <c r="E2094"/>
    </row>
    <row r="2095" spans="5:5" x14ac:dyDescent="0.2">
      <c r="E2095"/>
    </row>
    <row r="2096" spans="5:5" x14ac:dyDescent="0.2">
      <c r="E2096"/>
    </row>
    <row r="2097" spans="5:5" x14ac:dyDescent="0.2">
      <c r="E2097"/>
    </row>
    <row r="2098" spans="5:5" x14ac:dyDescent="0.2">
      <c r="E2098"/>
    </row>
    <row r="2099" spans="5:5" x14ac:dyDescent="0.2">
      <c r="E2099"/>
    </row>
    <row r="2100" spans="5:5" x14ac:dyDescent="0.2">
      <c r="E2100"/>
    </row>
    <row r="2101" spans="5:5" x14ac:dyDescent="0.2">
      <c r="E2101"/>
    </row>
    <row r="2102" spans="5:5" x14ac:dyDescent="0.2">
      <c r="E2102"/>
    </row>
    <row r="2103" spans="5:5" x14ac:dyDescent="0.2">
      <c r="E2103"/>
    </row>
    <row r="2104" spans="5:5" x14ac:dyDescent="0.2">
      <c r="E2104"/>
    </row>
    <row r="2105" spans="5:5" x14ac:dyDescent="0.2">
      <c r="E2105"/>
    </row>
    <row r="2106" spans="5:5" x14ac:dyDescent="0.2">
      <c r="E2106"/>
    </row>
    <row r="2107" spans="5:5" x14ac:dyDescent="0.2">
      <c r="E2107"/>
    </row>
    <row r="2108" spans="5:5" x14ac:dyDescent="0.2">
      <c r="E2108"/>
    </row>
    <row r="2109" spans="5:5" x14ac:dyDescent="0.2">
      <c r="E2109"/>
    </row>
    <row r="2110" spans="5:5" x14ac:dyDescent="0.2">
      <c r="E2110"/>
    </row>
    <row r="2111" spans="5:5" x14ac:dyDescent="0.2">
      <c r="E2111"/>
    </row>
    <row r="2112" spans="5:5" x14ac:dyDescent="0.2">
      <c r="E2112"/>
    </row>
    <row r="2113" spans="5:5" x14ac:dyDescent="0.2">
      <c r="E2113"/>
    </row>
    <row r="2114" spans="5:5" x14ac:dyDescent="0.2">
      <c r="E2114"/>
    </row>
    <row r="2115" spans="5:5" x14ac:dyDescent="0.2">
      <c r="E2115"/>
    </row>
    <row r="2116" spans="5:5" x14ac:dyDescent="0.2">
      <c r="E2116"/>
    </row>
    <row r="2117" spans="5:5" x14ac:dyDescent="0.2">
      <c r="E2117"/>
    </row>
    <row r="2118" spans="5:5" x14ac:dyDescent="0.2">
      <c r="E2118"/>
    </row>
    <row r="2119" spans="5:5" x14ac:dyDescent="0.2">
      <c r="E2119"/>
    </row>
    <row r="2120" spans="5:5" x14ac:dyDescent="0.2">
      <c r="E2120"/>
    </row>
    <row r="2121" spans="5:5" x14ac:dyDescent="0.2">
      <c r="E2121"/>
    </row>
    <row r="2122" spans="5:5" x14ac:dyDescent="0.2">
      <c r="E2122"/>
    </row>
    <row r="2123" spans="5:5" x14ac:dyDescent="0.2">
      <c r="E2123"/>
    </row>
    <row r="2124" spans="5:5" x14ac:dyDescent="0.2">
      <c r="E2124"/>
    </row>
    <row r="2125" spans="5:5" x14ac:dyDescent="0.2">
      <c r="E2125"/>
    </row>
    <row r="2126" spans="5:5" x14ac:dyDescent="0.2">
      <c r="E2126"/>
    </row>
    <row r="2127" spans="5:5" x14ac:dyDescent="0.2">
      <c r="E2127"/>
    </row>
    <row r="2128" spans="5:5" x14ac:dyDescent="0.2">
      <c r="E2128"/>
    </row>
    <row r="2129" spans="5:5" x14ac:dyDescent="0.2">
      <c r="E2129"/>
    </row>
    <row r="2130" spans="5:5" x14ac:dyDescent="0.2">
      <c r="E2130"/>
    </row>
    <row r="2131" spans="5:5" x14ac:dyDescent="0.2">
      <c r="E2131"/>
    </row>
    <row r="2132" spans="5:5" x14ac:dyDescent="0.2">
      <c r="E2132"/>
    </row>
    <row r="2133" spans="5:5" x14ac:dyDescent="0.2">
      <c r="E2133"/>
    </row>
    <row r="2134" spans="5:5" x14ac:dyDescent="0.2">
      <c r="E2134"/>
    </row>
    <row r="2135" spans="5:5" x14ac:dyDescent="0.2">
      <c r="E2135"/>
    </row>
    <row r="2136" spans="5:5" x14ac:dyDescent="0.2">
      <c r="E2136"/>
    </row>
    <row r="2137" spans="5:5" x14ac:dyDescent="0.2">
      <c r="E2137"/>
    </row>
    <row r="2138" spans="5:5" x14ac:dyDescent="0.2">
      <c r="E2138"/>
    </row>
    <row r="2139" spans="5:5" x14ac:dyDescent="0.2">
      <c r="E2139"/>
    </row>
    <row r="2140" spans="5:5" x14ac:dyDescent="0.2">
      <c r="E2140"/>
    </row>
    <row r="2141" spans="5:5" x14ac:dyDescent="0.2">
      <c r="E2141"/>
    </row>
    <row r="2142" spans="5:5" x14ac:dyDescent="0.2">
      <c r="E2142"/>
    </row>
    <row r="2143" spans="5:5" x14ac:dyDescent="0.2">
      <c r="E2143"/>
    </row>
    <row r="2144" spans="5:5" x14ac:dyDescent="0.2">
      <c r="E2144"/>
    </row>
    <row r="2145" spans="5:5" x14ac:dyDescent="0.2">
      <c r="E2145"/>
    </row>
    <row r="2146" spans="5:5" x14ac:dyDescent="0.2">
      <c r="E2146"/>
    </row>
    <row r="2147" spans="5:5" x14ac:dyDescent="0.2">
      <c r="E2147"/>
    </row>
    <row r="2148" spans="5:5" x14ac:dyDescent="0.2">
      <c r="E2148"/>
    </row>
    <row r="2149" spans="5:5" x14ac:dyDescent="0.2">
      <c r="E2149"/>
    </row>
    <row r="2150" spans="5:5" x14ac:dyDescent="0.2">
      <c r="E2150"/>
    </row>
    <row r="2151" spans="5:5" x14ac:dyDescent="0.2">
      <c r="E2151"/>
    </row>
    <row r="2152" spans="5:5" x14ac:dyDescent="0.2">
      <c r="E2152"/>
    </row>
    <row r="2153" spans="5:5" x14ac:dyDescent="0.2">
      <c r="E2153"/>
    </row>
    <row r="2154" spans="5:5" x14ac:dyDescent="0.2">
      <c r="E2154"/>
    </row>
    <row r="2155" spans="5:5" x14ac:dyDescent="0.2">
      <c r="E2155"/>
    </row>
    <row r="2156" spans="5:5" x14ac:dyDescent="0.2">
      <c r="E2156"/>
    </row>
    <row r="2157" spans="5:5" x14ac:dyDescent="0.2">
      <c r="E2157"/>
    </row>
    <row r="2158" spans="5:5" x14ac:dyDescent="0.2">
      <c r="E2158"/>
    </row>
    <row r="2159" spans="5:5" x14ac:dyDescent="0.2">
      <c r="E2159"/>
    </row>
    <row r="2160" spans="5:5" x14ac:dyDescent="0.2">
      <c r="E2160"/>
    </row>
    <row r="2161" spans="5:5" x14ac:dyDescent="0.2">
      <c r="E2161"/>
    </row>
    <row r="2162" spans="5:5" x14ac:dyDescent="0.2">
      <c r="E2162"/>
    </row>
    <row r="2163" spans="5:5" x14ac:dyDescent="0.2">
      <c r="E2163"/>
    </row>
    <row r="2164" spans="5:5" x14ac:dyDescent="0.2">
      <c r="E2164"/>
    </row>
    <row r="2165" spans="5:5" x14ac:dyDescent="0.2">
      <c r="E2165"/>
    </row>
    <row r="2166" spans="5:5" x14ac:dyDescent="0.2">
      <c r="E2166"/>
    </row>
    <row r="2167" spans="5:5" x14ac:dyDescent="0.2">
      <c r="E2167"/>
    </row>
    <row r="2168" spans="5:5" x14ac:dyDescent="0.2">
      <c r="E2168"/>
    </row>
    <row r="2169" spans="5:5" x14ac:dyDescent="0.2">
      <c r="E2169"/>
    </row>
    <row r="2170" spans="5:5" x14ac:dyDescent="0.2">
      <c r="E2170"/>
    </row>
    <row r="2171" spans="5:5" x14ac:dyDescent="0.2">
      <c r="E2171"/>
    </row>
    <row r="2172" spans="5:5" x14ac:dyDescent="0.2">
      <c r="E2172"/>
    </row>
    <row r="2173" spans="5:5" x14ac:dyDescent="0.2">
      <c r="E2173"/>
    </row>
    <row r="2174" spans="5:5" x14ac:dyDescent="0.2">
      <c r="E2174"/>
    </row>
    <row r="2175" spans="5:5" x14ac:dyDescent="0.2">
      <c r="E2175"/>
    </row>
    <row r="2176" spans="5:5" x14ac:dyDescent="0.2">
      <c r="E2176"/>
    </row>
    <row r="2177" spans="5:5" x14ac:dyDescent="0.2">
      <c r="E2177"/>
    </row>
    <row r="2178" spans="5:5" x14ac:dyDescent="0.2">
      <c r="E2178"/>
    </row>
    <row r="2179" spans="5:5" x14ac:dyDescent="0.2">
      <c r="E2179"/>
    </row>
    <row r="2180" spans="5:5" x14ac:dyDescent="0.2">
      <c r="E2180"/>
    </row>
    <row r="2181" spans="5:5" x14ac:dyDescent="0.2">
      <c r="E2181"/>
    </row>
    <row r="2182" spans="5:5" x14ac:dyDescent="0.2">
      <c r="E2182"/>
    </row>
    <row r="2183" spans="5:5" x14ac:dyDescent="0.2">
      <c r="E2183"/>
    </row>
    <row r="2184" spans="5:5" x14ac:dyDescent="0.2">
      <c r="E2184"/>
    </row>
    <row r="2185" spans="5:5" x14ac:dyDescent="0.2">
      <c r="E2185"/>
    </row>
    <row r="2186" spans="5:5" x14ac:dyDescent="0.2">
      <c r="E2186"/>
    </row>
    <row r="2187" spans="5:5" x14ac:dyDescent="0.2">
      <c r="E2187"/>
    </row>
    <row r="2188" spans="5:5" x14ac:dyDescent="0.2">
      <c r="E2188"/>
    </row>
    <row r="2189" spans="5:5" x14ac:dyDescent="0.2">
      <c r="E2189"/>
    </row>
    <row r="2190" spans="5:5" x14ac:dyDescent="0.2">
      <c r="E2190"/>
    </row>
    <row r="2191" spans="5:5" x14ac:dyDescent="0.2">
      <c r="E2191"/>
    </row>
    <row r="2192" spans="5:5" x14ac:dyDescent="0.2">
      <c r="E2192"/>
    </row>
    <row r="2193" spans="5:5" x14ac:dyDescent="0.2">
      <c r="E2193"/>
    </row>
    <row r="2194" spans="5:5" x14ac:dyDescent="0.2">
      <c r="E2194"/>
    </row>
    <row r="2195" spans="5:5" x14ac:dyDescent="0.2">
      <c r="E2195"/>
    </row>
    <row r="2196" spans="5:5" x14ac:dyDescent="0.2">
      <c r="E2196"/>
    </row>
    <row r="2197" spans="5:5" x14ac:dyDescent="0.2">
      <c r="E2197"/>
    </row>
    <row r="2198" spans="5:5" x14ac:dyDescent="0.2">
      <c r="E2198"/>
    </row>
    <row r="2199" spans="5:5" x14ac:dyDescent="0.2">
      <c r="E2199"/>
    </row>
    <row r="2200" spans="5:5" x14ac:dyDescent="0.2">
      <c r="E2200"/>
    </row>
    <row r="2201" spans="5:5" x14ac:dyDescent="0.2">
      <c r="E2201"/>
    </row>
    <row r="2202" spans="5:5" x14ac:dyDescent="0.2">
      <c r="E2202"/>
    </row>
    <row r="2203" spans="5:5" x14ac:dyDescent="0.2">
      <c r="E2203"/>
    </row>
    <row r="2204" spans="5:5" x14ac:dyDescent="0.2">
      <c r="E2204"/>
    </row>
    <row r="2205" spans="5:5" x14ac:dyDescent="0.2">
      <c r="E2205"/>
    </row>
    <row r="2206" spans="5:5" x14ac:dyDescent="0.2">
      <c r="E2206"/>
    </row>
    <row r="2207" spans="5:5" x14ac:dyDescent="0.2">
      <c r="E2207"/>
    </row>
    <row r="2208" spans="5:5" x14ac:dyDescent="0.2">
      <c r="E2208"/>
    </row>
    <row r="2209" spans="5:5" x14ac:dyDescent="0.2">
      <c r="E2209"/>
    </row>
    <row r="2210" spans="5:5" x14ac:dyDescent="0.2">
      <c r="E2210"/>
    </row>
    <row r="2211" spans="5:5" x14ac:dyDescent="0.2">
      <c r="E2211"/>
    </row>
    <row r="2212" spans="5:5" x14ac:dyDescent="0.2">
      <c r="E2212"/>
    </row>
    <row r="2213" spans="5:5" x14ac:dyDescent="0.2">
      <c r="E2213"/>
    </row>
    <row r="2214" spans="5:5" x14ac:dyDescent="0.2">
      <c r="E2214"/>
    </row>
    <row r="2215" spans="5:5" x14ac:dyDescent="0.2">
      <c r="E2215"/>
    </row>
    <row r="2216" spans="5:5" x14ac:dyDescent="0.2">
      <c r="E2216"/>
    </row>
    <row r="2217" spans="5:5" x14ac:dyDescent="0.2">
      <c r="E2217"/>
    </row>
    <row r="2218" spans="5:5" x14ac:dyDescent="0.2">
      <c r="E2218"/>
    </row>
    <row r="2219" spans="5:5" x14ac:dyDescent="0.2">
      <c r="E2219"/>
    </row>
    <row r="2220" spans="5:5" x14ac:dyDescent="0.2">
      <c r="E2220"/>
    </row>
    <row r="2221" spans="5:5" x14ac:dyDescent="0.2">
      <c r="E2221"/>
    </row>
    <row r="2222" spans="5:5" x14ac:dyDescent="0.2">
      <c r="E2222"/>
    </row>
    <row r="2223" spans="5:5" x14ac:dyDescent="0.2">
      <c r="E2223"/>
    </row>
    <row r="2224" spans="5:5" x14ac:dyDescent="0.2">
      <c r="E2224"/>
    </row>
    <row r="2225" spans="5:5" x14ac:dyDescent="0.2">
      <c r="E2225"/>
    </row>
    <row r="2226" spans="5:5" x14ac:dyDescent="0.2">
      <c r="E2226"/>
    </row>
    <row r="2227" spans="5:5" x14ac:dyDescent="0.2">
      <c r="E2227"/>
    </row>
    <row r="2228" spans="5:5" x14ac:dyDescent="0.2">
      <c r="E2228"/>
    </row>
    <row r="2229" spans="5:5" x14ac:dyDescent="0.2">
      <c r="E2229"/>
    </row>
    <row r="2230" spans="5:5" x14ac:dyDescent="0.2">
      <c r="E2230"/>
    </row>
    <row r="2231" spans="5:5" x14ac:dyDescent="0.2">
      <c r="E2231"/>
    </row>
    <row r="2232" spans="5:5" x14ac:dyDescent="0.2">
      <c r="E2232"/>
    </row>
    <row r="2233" spans="5:5" x14ac:dyDescent="0.2">
      <c r="E2233"/>
    </row>
    <row r="2234" spans="5:5" x14ac:dyDescent="0.2">
      <c r="E2234"/>
    </row>
    <row r="2235" spans="5:5" x14ac:dyDescent="0.2">
      <c r="E2235"/>
    </row>
    <row r="2236" spans="5:5" x14ac:dyDescent="0.2">
      <c r="E2236"/>
    </row>
    <row r="2237" spans="5:5" x14ac:dyDescent="0.2">
      <c r="E2237"/>
    </row>
    <row r="2238" spans="5:5" x14ac:dyDescent="0.2">
      <c r="E2238"/>
    </row>
    <row r="2239" spans="5:5" x14ac:dyDescent="0.2">
      <c r="E2239"/>
    </row>
    <row r="2240" spans="5:5" x14ac:dyDescent="0.2">
      <c r="E2240"/>
    </row>
    <row r="2241" spans="5:5" x14ac:dyDescent="0.2">
      <c r="E2241"/>
    </row>
    <row r="2242" spans="5:5" x14ac:dyDescent="0.2">
      <c r="E2242"/>
    </row>
    <row r="2243" spans="5:5" x14ac:dyDescent="0.2">
      <c r="E2243"/>
    </row>
    <row r="2244" spans="5:5" x14ac:dyDescent="0.2">
      <c r="E2244"/>
    </row>
    <row r="2245" spans="5:5" x14ac:dyDescent="0.2">
      <c r="E2245"/>
    </row>
    <row r="2246" spans="5:5" x14ac:dyDescent="0.2">
      <c r="E2246"/>
    </row>
    <row r="2247" spans="5:5" x14ac:dyDescent="0.2">
      <c r="E2247"/>
    </row>
    <row r="2248" spans="5:5" x14ac:dyDescent="0.2">
      <c r="E2248"/>
    </row>
    <row r="2249" spans="5:5" x14ac:dyDescent="0.2">
      <c r="E2249"/>
    </row>
    <row r="2250" spans="5:5" x14ac:dyDescent="0.2">
      <c r="E2250"/>
    </row>
    <row r="2251" spans="5:5" x14ac:dyDescent="0.2">
      <c r="E2251"/>
    </row>
    <row r="2252" spans="5:5" x14ac:dyDescent="0.2">
      <c r="E2252"/>
    </row>
    <row r="2253" spans="5:5" x14ac:dyDescent="0.2">
      <c r="E2253"/>
    </row>
    <row r="2254" spans="5:5" x14ac:dyDescent="0.2">
      <c r="E2254"/>
    </row>
    <row r="2255" spans="5:5" x14ac:dyDescent="0.2">
      <c r="E2255"/>
    </row>
    <row r="2256" spans="5:5" x14ac:dyDescent="0.2">
      <c r="E2256"/>
    </row>
    <row r="2257" spans="5:5" x14ac:dyDescent="0.2">
      <c r="E2257"/>
    </row>
    <row r="2258" spans="5:5" x14ac:dyDescent="0.2">
      <c r="E2258"/>
    </row>
    <row r="2259" spans="5:5" x14ac:dyDescent="0.2">
      <c r="E2259"/>
    </row>
    <row r="2260" spans="5:5" x14ac:dyDescent="0.2">
      <c r="E2260"/>
    </row>
    <row r="2261" spans="5:5" x14ac:dyDescent="0.2">
      <c r="E2261"/>
    </row>
    <row r="2262" spans="5:5" x14ac:dyDescent="0.2">
      <c r="E2262"/>
    </row>
    <row r="2263" spans="5:5" x14ac:dyDescent="0.2">
      <c r="E2263"/>
    </row>
    <row r="2264" spans="5:5" x14ac:dyDescent="0.2">
      <c r="E2264"/>
    </row>
    <row r="2265" spans="5:5" x14ac:dyDescent="0.2">
      <c r="E2265"/>
    </row>
    <row r="2266" spans="5:5" x14ac:dyDescent="0.2">
      <c r="E2266"/>
    </row>
    <row r="2267" spans="5:5" x14ac:dyDescent="0.2">
      <c r="E2267"/>
    </row>
    <row r="2268" spans="5:5" x14ac:dyDescent="0.2">
      <c r="E2268"/>
    </row>
    <row r="2269" spans="5:5" x14ac:dyDescent="0.2">
      <c r="E2269"/>
    </row>
    <row r="2270" spans="5:5" x14ac:dyDescent="0.2">
      <c r="E2270"/>
    </row>
    <row r="2271" spans="5:5" x14ac:dyDescent="0.2">
      <c r="E2271"/>
    </row>
    <row r="2272" spans="5:5" x14ac:dyDescent="0.2">
      <c r="E2272"/>
    </row>
    <row r="2273" spans="5:5" x14ac:dyDescent="0.2">
      <c r="E2273"/>
    </row>
    <row r="2274" spans="5:5" x14ac:dyDescent="0.2">
      <c r="E2274"/>
    </row>
    <row r="2275" spans="5:5" x14ac:dyDescent="0.2">
      <c r="E2275"/>
    </row>
    <row r="2276" spans="5:5" x14ac:dyDescent="0.2">
      <c r="E2276"/>
    </row>
    <row r="2277" spans="5:5" x14ac:dyDescent="0.2">
      <c r="E2277"/>
    </row>
    <row r="2278" spans="5:5" x14ac:dyDescent="0.2">
      <c r="E2278"/>
    </row>
    <row r="2279" spans="5:5" x14ac:dyDescent="0.2">
      <c r="E2279"/>
    </row>
    <row r="2280" spans="5:5" x14ac:dyDescent="0.2">
      <c r="E2280"/>
    </row>
    <row r="2281" spans="5:5" x14ac:dyDescent="0.2">
      <c r="E2281"/>
    </row>
    <row r="2282" spans="5:5" x14ac:dyDescent="0.2">
      <c r="E2282"/>
    </row>
    <row r="2283" spans="5:5" x14ac:dyDescent="0.2">
      <c r="E2283"/>
    </row>
    <row r="2284" spans="5:5" x14ac:dyDescent="0.2">
      <c r="E2284"/>
    </row>
    <row r="2285" spans="5:5" x14ac:dyDescent="0.2">
      <c r="E2285"/>
    </row>
    <row r="2286" spans="5:5" x14ac:dyDescent="0.2">
      <c r="E2286"/>
    </row>
    <row r="2287" spans="5:5" x14ac:dyDescent="0.2">
      <c r="E2287"/>
    </row>
    <row r="2288" spans="5:5" x14ac:dyDescent="0.2">
      <c r="E2288"/>
    </row>
    <row r="2289" spans="5:5" x14ac:dyDescent="0.2">
      <c r="E2289"/>
    </row>
    <row r="2290" spans="5:5" x14ac:dyDescent="0.2">
      <c r="E2290"/>
    </row>
    <row r="2291" spans="5:5" x14ac:dyDescent="0.2">
      <c r="E2291"/>
    </row>
    <row r="2292" spans="5:5" x14ac:dyDescent="0.2">
      <c r="E2292"/>
    </row>
    <row r="2293" spans="5:5" x14ac:dyDescent="0.2">
      <c r="E2293"/>
    </row>
    <row r="2294" spans="5:5" x14ac:dyDescent="0.2">
      <c r="E2294"/>
    </row>
    <row r="2295" spans="5:5" x14ac:dyDescent="0.2">
      <c r="E2295"/>
    </row>
    <row r="2296" spans="5:5" x14ac:dyDescent="0.2">
      <c r="E2296"/>
    </row>
    <row r="2297" spans="5:5" x14ac:dyDescent="0.2">
      <c r="E2297"/>
    </row>
    <row r="2298" spans="5:5" x14ac:dyDescent="0.2">
      <c r="E2298"/>
    </row>
    <row r="2299" spans="5:5" x14ac:dyDescent="0.2">
      <c r="E2299"/>
    </row>
    <row r="2300" spans="5:5" x14ac:dyDescent="0.2">
      <c r="E2300"/>
    </row>
    <row r="2301" spans="5:5" x14ac:dyDescent="0.2">
      <c r="E2301"/>
    </row>
    <row r="2302" spans="5:5" x14ac:dyDescent="0.2">
      <c r="E2302"/>
    </row>
    <row r="2303" spans="5:5" x14ac:dyDescent="0.2">
      <c r="E2303"/>
    </row>
    <row r="2304" spans="5:5" x14ac:dyDescent="0.2">
      <c r="E2304"/>
    </row>
    <row r="2305" spans="5:5" x14ac:dyDescent="0.2">
      <c r="E2305"/>
    </row>
    <row r="2306" spans="5:5" x14ac:dyDescent="0.2">
      <c r="E2306"/>
    </row>
    <row r="2307" spans="5:5" x14ac:dyDescent="0.2">
      <c r="E2307"/>
    </row>
    <row r="2308" spans="5:5" x14ac:dyDescent="0.2">
      <c r="E2308"/>
    </row>
    <row r="2309" spans="5:5" x14ac:dyDescent="0.2">
      <c r="E2309"/>
    </row>
    <row r="2310" spans="5:5" x14ac:dyDescent="0.2">
      <c r="E2310"/>
    </row>
    <row r="2311" spans="5:5" x14ac:dyDescent="0.2">
      <c r="E2311"/>
    </row>
    <row r="2312" spans="5:5" x14ac:dyDescent="0.2">
      <c r="E2312"/>
    </row>
    <row r="2313" spans="5:5" x14ac:dyDescent="0.2">
      <c r="E2313"/>
    </row>
    <row r="2314" spans="5:5" x14ac:dyDescent="0.2">
      <c r="E2314"/>
    </row>
    <row r="2315" spans="5:5" x14ac:dyDescent="0.2">
      <c r="E2315"/>
    </row>
    <row r="2316" spans="5:5" x14ac:dyDescent="0.2">
      <c r="E2316"/>
    </row>
    <row r="2317" spans="5:5" x14ac:dyDescent="0.2">
      <c r="E2317"/>
    </row>
    <row r="2318" spans="5:5" x14ac:dyDescent="0.2">
      <c r="E2318"/>
    </row>
    <row r="2319" spans="5:5" x14ac:dyDescent="0.2">
      <c r="E2319"/>
    </row>
    <row r="2320" spans="5:5" x14ac:dyDescent="0.2">
      <c r="E2320"/>
    </row>
    <row r="2321" spans="5:5" x14ac:dyDescent="0.2">
      <c r="E2321"/>
    </row>
    <row r="2322" spans="5:5" x14ac:dyDescent="0.2">
      <c r="E2322"/>
    </row>
    <row r="2323" spans="5:5" x14ac:dyDescent="0.2">
      <c r="E2323"/>
    </row>
    <row r="2324" spans="5:5" x14ac:dyDescent="0.2">
      <c r="E2324"/>
    </row>
    <row r="2325" spans="5:5" x14ac:dyDescent="0.2">
      <c r="E2325"/>
    </row>
    <row r="2326" spans="5:5" x14ac:dyDescent="0.2">
      <c r="E2326"/>
    </row>
    <row r="2327" spans="5:5" x14ac:dyDescent="0.2">
      <c r="E2327"/>
    </row>
    <row r="2328" spans="5:5" x14ac:dyDescent="0.2">
      <c r="E2328"/>
    </row>
    <row r="2329" spans="5:5" x14ac:dyDescent="0.2">
      <c r="E2329"/>
    </row>
    <row r="2330" spans="5:5" x14ac:dyDescent="0.2">
      <c r="E2330"/>
    </row>
    <row r="2331" spans="5:5" x14ac:dyDescent="0.2">
      <c r="E2331"/>
    </row>
    <row r="2332" spans="5:5" x14ac:dyDescent="0.2">
      <c r="E2332"/>
    </row>
    <row r="2333" spans="5:5" x14ac:dyDescent="0.2">
      <c r="E2333"/>
    </row>
    <row r="2334" spans="5:5" x14ac:dyDescent="0.2">
      <c r="E2334"/>
    </row>
    <row r="2335" spans="5:5" x14ac:dyDescent="0.2">
      <c r="E2335"/>
    </row>
    <row r="2336" spans="5:5" x14ac:dyDescent="0.2">
      <c r="E2336"/>
    </row>
    <row r="2337" spans="5:5" x14ac:dyDescent="0.2">
      <c r="E2337"/>
    </row>
    <row r="2338" spans="5:5" x14ac:dyDescent="0.2">
      <c r="E2338"/>
    </row>
    <row r="2339" spans="5:5" x14ac:dyDescent="0.2">
      <c r="E2339"/>
    </row>
    <row r="2340" spans="5:5" x14ac:dyDescent="0.2">
      <c r="E2340"/>
    </row>
    <row r="2341" spans="5:5" x14ac:dyDescent="0.2">
      <c r="E2341"/>
    </row>
    <row r="2342" spans="5:5" x14ac:dyDescent="0.2">
      <c r="E2342"/>
    </row>
    <row r="2343" spans="5:5" x14ac:dyDescent="0.2">
      <c r="E2343"/>
    </row>
    <row r="2344" spans="5:5" x14ac:dyDescent="0.2">
      <c r="E2344"/>
    </row>
    <row r="2345" spans="5:5" x14ac:dyDescent="0.2">
      <c r="E2345"/>
    </row>
    <row r="2346" spans="5:5" x14ac:dyDescent="0.2">
      <c r="E2346"/>
    </row>
    <row r="2347" spans="5:5" x14ac:dyDescent="0.2">
      <c r="E2347"/>
    </row>
    <row r="2348" spans="5:5" x14ac:dyDescent="0.2">
      <c r="E2348"/>
    </row>
    <row r="2349" spans="5:5" x14ac:dyDescent="0.2">
      <c r="E2349"/>
    </row>
    <row r="2350" spans="5:5" x14ac:dyDescent="0.2">
      <c r="E2350"/>
    </row>
    <row r="2351" spans="5:5" x14ac:dyDescent="0.2">
      <c r="E2351"/>
    </row>
    <row r="2352" spans="5:5" x14ac:dyDescent="0.2">
      <c r="E2352"/>
    </row>
    <row r="2353" spans="5:5" x14ac:dyDescent="0.2">
      <c r="E2353"/>
    </row>
    <row r="2354" spans="5:5" x14ac:dyDescent="0.2">
      <c r="E2354"/>
    </row>
    <row r="2355" spans="5:5" x14ac:dyDescent="0.2">
      <c r="E2355"/>
    </row>
    <row r="2356" spans="5:5" x14ac:dyDescent="0.2">
      <c r="E2356"/>
    </row>
    <row r="2357" spans="5:5" x14ac:dyDescent="0.2">
      <c r="E2357"/>
    </row>
    <row r="2358" spans="5:5" x14ac:dyDescent="0.2">
      <c r="E2358"/>
    </row>
    <row r="2359" spans="5:5" x14ac:dyDescent="0.2">
      <c r="E2359"/>
    </row>
    <row r="2360" spans="5:5" x14ac:dyDescent="0.2">
      <c r="E2360"/>
    </row>
    <row r="2361" spans="5:5" x14ac:dyDescent="0.2">
      <c r="E2361"/>
    </row>
    <row r="2362" spans="5:5" x14ac:dyDescent="0.2">
      <c r="E2362"/>
    </row>
    <row r="2363" spans="5:5" x14ac:dyDescent="0.2">
      <c r="E2363"/>
    </row>
    <row r="2364" spans="5:5" x14ac:dyDescent="0.2">
      <c r="E2364"/>
    </row>
    <row r="2365" spans="5:5" x14ac:dyDescent="0.2">
      <c r="E2365"/>
    </row>
    <row r="2366" spans="5:5" x14ac:dyDescent="0.2">
      <c r="E2366"/>
    </row>
    <row r="2367" spans="5:5" x14ac:dyDescent="0.2">
      <c r="E2367"/>
    </row>
    <row r="2368" spans="5:5" x14ac:dyDescent="0.2">
      <c r="E2368"/>
    </row>
    <row r="2369" spans="5:5" x14ac:dyDescent="0.2">
      <c r="E2369"/>
    </row>
    <row r="2370" spans="5:5" x14ac:dyDescent="0.2">
      <c r="E2370"/>
    </row>
    <row r="2371" spans="5:5" x14ac:dyDescent="0.2">
      <c r="E2371"/>
    </row>
    <row r="2372" spans="5:5" x14ac:dyDescent="0.2">
      <c r="E2372"/>
    </row>
    <row r="2373" spans="5:5" x14ac:dyDescent="0.2">
      <c r="E2373"/>
    </row>
    <row r="2374" spans="5:5" x14ac:dyDescent="0.2">
      <c r="E2374"/>
    </row>
    <row r="2375" spans="5:5" x14ac:dyDescent="0.2">
      <c r="E2375"/>
    </row>
    <row r="2376" spans="5:5" x14ac:dyDescent="0.2">
      <c r="E2376"/>
    </row>
    <row r="2377" spans="5:5" x14ac:dyDescent="0.2">
      <c r="E2377"/>
    </row>
    <row r="2378" spans="5:5" x14ac:dyDescent="0.2">
      <c r="E2378"/>
    </row>
    <row r="2379" spans="5:5" x14ac:dyDescent="0.2">
      <c r="E2379"/>
    </row>
    <row r="2380" spans="5:5" x14ac:dyDescent="0.2">
      <c r="E2380"/>
    </row>
    <row r="2381" spans="5:5" x14ac:dyDescent="0.2">
      <c r="E2381"/>
    </row>
    <row r="2382" spans="5:5" x14ac:dyDescent="0.2">
      <c r="E2382"/>
    </row>
    <row r="2383" spans="5:5" x14ac:dyDescent="0.2">
      <c r="E2383"/>
    </row>
    <row r="2384" spans="5:5" x14ac:dyDescent="0.2">
      <c r="E2384"/>
    </row>
    <row r="2385" spans="5:5" x14ac:dyDescent="0.2">
      <c r="E2385"/>
    </row>
    <row r="2386" spans="5:5" x14ac:dyDescent="0.2">
      <c r="E2386"/>
    </row>
    <row r="2387" spans="5:5" x14ac:dyDescent="0.2">
      <c r="E2387"/>
    </row>
    <row r="2388" spans="5:5" x14ac:dyDescent="0.2">
      <c r="E2388"/>
    </row>
    <row r="2389" spans="5:5" x14ac:dyDescent="0.2">
      <c r="E2389"/>
    </row>
    <row r="2390" spans="5:5" x14ac:dyDescent="0.2">
      <c r="E2390"/>
    </row>
    <row r="2391" spans="5:5" x14ac:dyDescent="0.2">
      <c r="E2391"/>
    </row>
    <row r="2392" spans="5:5" x14ac:dyDescent="0.2">
      <c r="E2392"/>
    </row>
    <row r="2393" spans="5:5" x14ac:dyDescent="0.2">
      <c r="E2393"/>
    </row>
    <row r="2394" spans="5:5" x14ac:dyDescent="0.2">
      <c r="E2394"/>
    </row>
    <row r="2395" spans="5:5" x14ac:dyDescent="0.2">
      <c r="E2395"/>
    </row>
    <row r="2396" spans="5:5" x14ac:dyDescent="0.2">
      <c r="E2396"/>
    </row>
    <row r="2397" spans="5:5" x14ac:dyDescent="0.2">
      <c r="E2397"/>
    </row>
    <row r="2398" spans="5:5" x14ac:dyDescent="0.2">
      <c r="E2398"/>
    </row>
    <row r="2399" spans="5:5" x14ac:dyDescent="0.2">
      <c r="E2399"/>
    </row>
    <row r="2400" spans="5:5" x14ac:dyDescent="0.2">
      <c r="E2400"/>
    </row>
    <row r="2401" spans="5:5" x14ac:dyDescent="0.2">
      <c r="E2401"/>
    </row>
    <row r="2402" spans="5:5" x14ac:dyDescent="0.2">
      <c r="E2402"/>
    </row>
    <row r="2403" spans="5:5" x14ac:dyDescent="0.2">
      <c r="E2403"/>
    </row>
    <row r="2404" spans="5:5" x14ac:dyDescent="0.2">
      <c r="E2404"/>
    </row>
    <row r="2405" spans="5:5" x14ac:dyDescent="0.2">
      <c r="E2405"/>
    </row>
    <row r="2406" spans="5:5" x14ac:dyDescent="0.2">
      <c r="E2406"/>
    </row>
    <row r="2407" spans="5:5" x14ac:dyDescent="0.2">
      <c r="E2407"/>
    </row>
    <row r="2408" spans="5:5" x14ac:dyDescent="0.2">
      <c r="E2408"/>
    </row>
    <row r="2409" spans="5:5" x14ac:dyDescent="0.2">
      <c r="E2409"/>
    </row>
    <row r="2410" spans="5:5" x14ac:dyDescent="0.2">
      <c r="E2410"/>
    </row>
    <row r="2411" spans="5:5" x14ac:dyDescent="0.2">
      <c r="E2411"/>
    </row>
    <row r="2412" spans="5:5" x14ac:dyDescent="0.2">
      <c r="E2412"/>
    </row>
    <row r="2413" spans="5:5" x14ac:dyDescent="0.2">
      <c r="E2413"/>
    </row>
    <row r="2414" spans="5:5" x14ac:dyDescent="0.2">
      <c r="E2414"/>
    </row>
    <row r="2415" spans="5:5" x14ac:dyDescent="0.2">
      <c r="E2415"/>
    </row>
    <row r="2416" spans="5:5" x14ac:dyDescent="0.2">
      <c r="E2416"/>
    </row>
    <row r="2417" spans="5:5" x14ac:dyDescent="0.2">
      <c r="E2417"/>
    </row>
    <row r="2418" spans="5:5" x14ac:dyDescent="0.2">
      <c r="E2418"/>
    </row>
    <row r="2419" spans="5:5" x14ac:dyDescent="0.2">
      <c r="E2419"/>
    </row>
    <row r="2420" spans="5:5" x14ac:dyDescent="0.2">
      <c r="E2420"/>
    </row>
    <row r="2421" spans="5:5" x14ac:dyDescent="0.2">
      <c r="E2421"/>
    </row>
    <row r="2422" spans="5:5" x14ac:dyDescent="0.2">
      <c r="E2422"/>
    </row>
    <row r="2423" spans="5:5" x14ac:dyDescent="0.2">
      <c r="E2423"/>
    </row>
    <row r="2424" spans="5:5" x14ac:dyDescent="0.2">
      <c r="E2424"/>
    </row>
    <row r="2425" spans="5:5" x14ac:dyDescent="0.2">
      <c r="E2425"/>
    </row>
    <row r="2426" spans="5:5" x14ac:dyDescent="0.2">
      <c r="E2426"/>
    </row>
    <row r="2427" spans="5:5" x14ac:dyDescent="0.2">
      <c r="E2427"/>
    </row>
    <row r="2428" spans="5:5" x14ac:dyDescent="0.2">
      <c r="E2428"/>
    </row>
    <row r="2429" spans="5:5" x14ac:dyDescent="0.2">
      <c r="E2429"/>
    </row>
    <row r="2430" spans="5:5" x14ac:dyDescent="0.2">
      <c r="E2430"/>
    </row>
    <row r="2431" spans="5:5" x14ac:dyDescent="0.2">
      <c r="E2431"/>
    </row>
    <row r="2432" spans="5:5" x14ac:dyDescent="0.2">
      <c r="E2432"/>
    </row>
    <row r="2433" spans="5:5" x14ac:dyDescent="0.2">
      <c r="E2433"/>
    </row>
    <row r="2434" spans="5:5" x14ac:dyDescent="0.2">
      <c r="E2434"/>
    </row>
    <row r="2435" spans="5:5" x14ac:dyDescent="0.2">
      <c r="E2435"/>
    </row>
    <row r="2436" spans="5:5" x14ac:dyDescent="0.2">
      <c r="E2436"/>
    </row>
    <row r="2437" spans="5:5" x14ac:dyDescent="0.2">
      <c r="E2437"/>
    </row>
    <row r="2438" spans="5:5" x14ac:dyDescent="0.2">
      <c r="E2438"/>
    </row>
    <row r="2439" spans="5:5" x14ac:dyDescent="0.2">
      <c r="E2439"/>
    </row>
    <row r="2440" spans="5:5" x14ac:dyDescent="0.2">
      <c r="E2440"/>
    </row>
    <row r="2441" spans="5:5" x14ac:dyDescent="0.2">
      <c r="E2441"/>
    </row>
    <row r="2442" spans="5:5" x14ac:dyDescent="0.2">
      <c r="E2442"/>
    </row>
    <row r="2443" spans="5:5" x14ac:dyDescent="0.2">
      <c r="E2443"/>
    </row>
    <row r="2444" spans="5:5" x14ac:dyDescent="0.2">
      <c r="E2444"/>
    </row>
    <row r="2445" spans="5:5" x14ac:dyDescent="0.2">
      <c r="E2445"/>
    </row>
    <row r="2446" spans="5:5" x14ac:dyDescent="0.2">
      <c r="E2446"/>
    </row>
    <row r="2447" spans="5:5" x14ac:dyDescent="0.2">
      <c r="E2447"/>
    </row>
    <row r="2448" spans="5:5" x14ac:dyDescent="0.2">
      <c r="E2448"/>
    </row>
    <row r="2449" spans="5:5" x14ac:dyDescent="0.2">
      <c r="E2449"/>
    </row>
    <row r="2450" spans="5:5" x14ac:dyDescent="0.2">
      <c r="E2450"/>
    </row>
    <row r="2451" spans="5:5" x14ac:dyDescent="0.2">
      <c r="E2451"/>
    </row>
    <row r="2452" spans="5:5" x14ac:dyDescent="0.2">
      <c r="E2452"/>
    </row>
    <row r="2453" spans="5:5" x14ac:dyDescent="0.2">
      <c r="E2453"/>
    </row>
    <row r="2454" spans="5:5" x14ac:dyDescent="0.2">
      <c r="E2454"/>
    </row>
    <row r="2455" spans="5:5" x14ac:dyDescent="0.2">
      <c r="E2455"/>
    </row>
    <row r="2456" spans="5:5" x14ac:dyDescent="0.2">
      <c r="E2456"/>
    </row>
    <row r="2457" spans="5:5" x14ac:dyDescent="0.2">
      <c r="E2457"/>
    </row>
    <row r="2458" spans="5:5" x14ac:dyDescent="0.2">
      <c r="E2458"/>
    </row>
    <row r="2459" spans="5:5" x14ac:dyDescent="0.2">
      <c r="E2459"/>
    </row>
    <row r="2460" spans="5:5" x14ac:dyDescent="0.2">
      <c r="E2460"/>
    </row>
    <row r="2461" spans="5:5" x14ac:dyDescent="0.2">
      <c r="E2461"/>
    </row>
    <row r="2462" spans="5:5" x14ac:dyDescent="0.2">
      <c r="E2462"/>
    </row>
    <row r="2463" spans="5:5" x14ac:dyDescent="0.2">
      <c r="E2463"/>
    </row>
    <row r="2464" spans="5:5" x14ac:dyDescent="0.2">
      <c r="E2464"/>
    </row>
    <row r="2465" spans="5:5" x14ac:dyDescent="0.2">
      <c r="E2465"/>
    </row>
    <row r="2466" spans="5:5" x14ac:dyDescent="0.2">
      <c r="E2466"/>
    </row>
    <row r="2467" spans="5:5" x14ac:dyDescent="0.2">
      <c r="E2467"/>
    </row>
    <row r="2468" spans="5:5" x14ac:dyDescent="0.2">
      <c r="E2468"/>
    </row>
    <row r="2469" spans="5:5" x14ac:dyDescent="0.2">
      <c r="E2469"/>
    </row>
    <row r="2470" spans="5:5" x14ac:dyDescent="0.2">
      <c r="E2470"/>
    </row>
    <row r="2471" spans="5:5" x14ac:dyDescent="0.2">
      <c r="E2471"/>
    </row>
    <row r="2472" spans="5:5" x14ac:dyDescent="0.2">
      <c r="E2472"/>
    </row>
    <row r="2473" spans="5:5" x14ac:dyDescent="0.2">
      <c r="E2473"/>
    </row>
    <row r="2474" spans="5:5" x14ac:dyDescent="0.2">
      <c r="E2474"/>
    </row>
    <row r="2475" spans="5:5" x14ac:dyDescent="0.2">
      <c r="E2475"/>
    </row>
    <row r="2476" spans="5:5" x14ac:dyDescent="0.2">
      <c r="E2476"/>
    </row>
    <row r="2477" spans="5:5" x14ac:dyDescent="0.2">
      <c r="E2477"/>
    </row>
    <row r="2478" spans="5:5" x14ac:dyDescent="0.2">
      <c r="E2478"/>
    </row>
    <row r="2479" spans="5:5" x14ac:dyDescent="0.2">
      <c r="E2479"/>
    </row>
    <row r="2480" spans="5:5" x14ac:dyDescent="0.2">
      <c r="E2480"/>
    </row>
    <row r="2481" spans="5:5" x14ac:dyDescent="0.2">
      <c r="E2481"/>
    </row>
    <row r="2482" spans="5:5" x14ac:dyDescent="0.2">
      <c r="E2482"/>
    </row>
    <row r="2483" spans="5:5" x14ac:dyDescent="0.2">
      <c r="E2483"/>
    </row>
    <row r="2484" spans="5:5" x14ac:dyDescent="0.2">
      <c r="E2484"/>
    </row>
    <row r="2485" spans="5:5" x14ac:dyDescent="0.2">
      <c r="E2485"/>
    </row>
    <row r="2486" spans="5:5" x14ac:dyDescent="0.2">
      <c r="E2486"/>
    </row>
    <row r="2487" spans="5:5" x14ac:dyDescent="0.2">
      <c r="E2487"/>
    </row>
    <row r="2488" spans="5:5" x14ac:dyDescent="0.2">
      <c r="E2488"/>
    </row>
    <row r="2489" spans="5:5" x14ac:dyDescent="0.2">
      <c r="E2489"/>
    </row>
    <row r="2490" spans="5:5" x14ac:dyDescent="0.2">
      <c r="E2490"/>
    </row>
    <row r="2491" spans="5:5" x14ac:dyDescent="0.2">
      <c r="E2491"/>
    </row>
    <row r="2492" spans="5:5" x14ac:dyDescent="0.2">
      <c r="E2492"/>
    </row>
    <row r="2493" spans="5:5" x14ac:dyDescent="0.2">
      <c r="E2493"/>
    </row>
    <row r="2494" spans="5:5" x14ac:dyDescent="0.2">
      <c r="E2494"/>
    </row>
    <row r="2495" spans="5:5" x14ac:dyDescent="0.2">
      <c r="E2495"/>
    </row>
    <row r="2496" spans="5:5" x14ac:dyDescent="0.2">
      <c r="E2496"/>
    </row>
    <row r="2497" spans="5:5" x14ac:dyDescent="0.2">
      <c r="E2497"/>
    </row>
    <row r="2498" spans="5:5" x14ac:dyDescent="0.2">
      <c r="E2498"/>
    </row>
    <row r="2499" spans="5:5" x14ac:dyDescent="0.2">
      <c r="E2499"/>
    </row>
    <row r="2500" spans="5:5" x14ac:dyDescent="0.2">
      <c r="E2500"/>
    </row>
    <row r="2501" spans="5:5" x14ac:dyDescent="0.2">
      <c r="E2501"/>
    </row>
    <row r="2502" spans="5:5" x14ac:dyDescent="0.2">
      <c r="E2502"/>
    </row>
    <row r="2503" spans="5:5" x14ac:dyDescent="0.2">
      <c r="E2503"/>
    </row>
    <row r="2504" spans="5:5" x14ac:dyDescent="0.2">
      <c r="E2504"/>
    </row>
    <row r="2505" spans="5:5" x14ac:dyDescent="0.2">
      <c r="E2505"/>
    </row>
    <row r="2506" spans="5:5" x14ac:dyDescent="0.2">
      <c r="E2506"/>
    </row>
    <row r="2507" spans="5:5" x14ac:dyDescent="0.2">
      <c r="E2507"/>
    </row>
    <row r="2508" spans="5:5" x14ac:dyDescent="0.2">
      <c r="E2508"/>
    </row>
    <row r="2509" spans="5:5" x14ac:dyDescent="0.2">
      <c r="E2509"/>
    </row>
    <row r="2510" spans="5:5" x14ac:dyDescent="0.2">
      <c r="E2510"/>
    </row>
    <row r="2511" spans="5:5" x14ac:dyDescent="0.2">
      <c r="E2511"/>
    </row>
    <row r="2512" spans="5:5" x14ac:dyDescent="0.2">
      <c r="E2512"/>
    </row>
    <row r="2513" spans="5:5" x14ac:dyDescent="0.2">
      <c r="E2513"/>
    </row>
    <row r="2514" spans="5:5" x14ac:dyDescent="0.2">
      <c r="E2514"/>
    </row>
    <row r="2515" spans="5:5" x14ac:dyDescent="0.2">
      <c r="E2515"/>
    </row>
    <row r="2516" spans="5:5" x14ac:dyDescent="0.2">
      <c r="E2516"/>
    </row>
    <row r="2517" spans="5:5" x14ac:dyDescent="0.2">
      <c r="E2517"/>
    </row>
    <row r="2518" spans="5:5" x14ac:dyDescent="0.2">
      <c r="E2518"/>
    </row>
    <row r="2519" spans="5:5" x14ac:dyDescent="0.2">
      <c r="E2519"/>
    </row>
    <row r="2520" spans="5:5" x14ac:dyDescent="0.2">
      <c r="E2520"/>
    </row>
    <row r="2521" spans="5:5" x14ac:dyDescent="0.2">
      <c r="E2521"/>
    </row>
    <row r="2522" spans="5:5" x14ac:dyDescent="0.2">
      <c r="E2522"/>
    </row>
    <row r="2523" spans="5:5" x14ac:dyDescent="0.2">
      <c r="E2523"/>
    </row>
    <row r="2524" spans="5:5" x14ac:dyDescent="0.2">
      <c r="E2524"/>
    </row>
    <row r="2525" spans="5:5" x14ac:dyDescent="0.2">
      <c r="E2525"/>
    </row>
    <row r="2526" spans="5:5" x14ac:dyDescent="0.2">
      <c r="E2526"/>
    </row>
    <row r="2527" spans="5:5" x14ac:dyDescent="0.2">
      <c r="E2527"/>
    </row>
    <row r="2528" spans="5:5" x14ac:dyDescent="0.2">
      <c r="E2528"/>
    </row>
    <row r="2529" spans="5:5" x14ac:dyDescent="0.2">
      <c r="E2529"/>
    </row>
    <row r="2530" spans="5:5" x14ac:dyDescent="0.2">
      <c r="E2530"/>
    </row>
    <row r="2531" spans="5:5" x14ac:dyDescent="0.2">
      <c r="E2531"/>
    </row>
    <row r="2532" spans="5:5" x14ac:dyDescent="0.2">
      <c r="E2532"/>
    </row>
    <row r="2533" spans="5:5" x14ac:dyDescent="0.2">
      <c r="E2533"/>
    </row>
    <row r="2534" spans="5:5" x14ac:dyDescent="0.2">
      <c r="E2534"/>
    </row>
    <row r="2535" spans="5:5" x14ac:dyDescent="0.2">
      <c r="E2535"/>
    </row>
    <row r="2536" spans="5:5" x14ac:dyDescent="0.2">
      <c r="E2536"/>
    </row>
    <row r="2537" spans="5:5" x14ac:dyDescent="0.2">
      <c r="E2537"/>
    </row>
    <row r="2538" spans="5:5" x14ac:dyDescent="0.2">
      <c r="E2538"/>
    </row>
    <row r="2539" spans="5:5" x14ac:dyDescent="0.2">
      <c r="E2539"/>
    </row>
    <row r="2540" spans="5:5" x14ac:dyDescent="0.2">
      <c r="E2540"/>
    </row>
    <row r="2541" spans="5:5" x14ac:dyDescent="0.2">
      <c r="E2541"/>
    </row>
    <row r="2542" spans="5:5" x14ac:dyDescent="0.2">
      <c r="E2542"/>
    </row>
    <row r="2543" spans="5:5" x14ac:dyDescent="0.2">
      <c r="E2543"/>
    </row>
    <row r="2544" spans="5:5" x14ac:dyDescent="0.2">
      <c r="E2544"/>
    </row>
    <row r="2545" spans="5:5" x14ac:dyDescent="0.2">
      <c r="E2545"/>
    </row>
    <row r="2546" spans="5:5" x14ac:dyDescent="0.2">
      <c r="E2546"/>
    </row>
    <row r="2547" spans="5:5" x14ac:dyDescent="0.2">
      <c r="E2547"/>
    </row>
    <row r="2548" spans="5:5" x14ac:dyDescent="0.2">
      <c r="E2548"/>
    </row>
    <row r="2549" spans="5:5" x14ac:dyDescent="0.2">
      <c r="E2549"/>
    </row>
    <row r="2550" spans="5:5" x14ac:dyDescent="0.2">
      <c r="E2550"/>
    </row>
    <row r="2551" spans="5:5" x14ac:dyDescent="0.2">
      <c r="E2551"/>
    </row>
    <row r="2552" spans="5:5" x14ac:dyDescent="0.2">
      <c r="E2552"/>
    </row>
    <row r="2553" spans="5:5" x14ac:dyDescent="0.2">
      <c r="E2553"/>
    </row>
    <row r="2554" spans="5:5" x14ac:dyDescent="0.2">
      <c r="E2554"/>
    </row>
    <row r="2555" spans="5:5" x14ac:dyDescent="0.2">
      <c r="E2555"/>
    </row>
    <row r="2556" spans="5:5" x14ac:dyDescent="0.2">
      <c r="E2556"/>
    </row>
    <row r="2557" spans="5:5" x14ac:dyDescent="0.2">
      <c r="E2557"/>
    </row>
    <row r="2558" spans="5:5" x14ac:dyDescent="0.2">
      <c r="E2558"/>
    </row>
    <row r="2559" spans="5:5" x14ac:dyDescent="0.2">
      <c r="E2559"/>
    </row>
    <row r="2560" spans="5:5" x14ac:dyDescent="0.2">
      <c r="E2560"/>
    </row>
    <row r="2561" spans="5:5" x14ac:dyDescent="0.2">
      <c r="E2561"/>
    </row>
    <row r="2562" spans="5:5" x14ac:dyDescent="0.2">
      <c r="E2562"/>
    </row>
    <row r="2563" spans="5:5" x14ac:dyDescent="0.2">
      <c r="E2563"/>
    </row>
    <row r="2564" spans="5:5" x14ac:dyDescent="0.2">
      <c r="E2564"/>
    </row>
    <row r="2565" spans="5:5" x14ac:dyDescent="0.2">
      <c r="E2565"/>
    </row>
    <row r="2566" spans="5:5" x14ac:dyDescent="0.2">
      <c r="E2566"/>
    </row>
    <row r="2567" spans="5:5" x14ac:dyDescent="0.2">
      <c r="E2567"/>
    </row>
    <row r="2568" spans="5:5" x14ac:dyDescent="0.2">
      <c r="E2568"/>
    </row>
    <row r="2569" spans="5:5" x14ac:dyDescent="0.2">
      <c r="E2569"/>
    </row>
    <row r="2570" spans="5:5" x14ac:dyDescent="0.2">
      <c r="E2570"/>
    </row>
    <row r="2571" spans="5:5" x14ac:dyDescent="0.2">
      <c r="E2571"/>
    </row>
    <row r="2572" spans="5:5" x14ac:dyDescent="0.2">
      <c r="E2572"/>
    </row>
    <row r="2573" spans="5:5" x14ac:dyDescent="0.2">
      <c r="E2573"/>
    </row>
    <row r="2574" spans="5:5" x14ac:dyDescent="0.2">
      <c r="E2574"/>
    </row>
    <row r="2575" spans="5:5" x14ac:dyDescent="0.2">
      <c r="E2575"/>
    </row>
    <row r="2576" spans="5:5" x14ac:dyDescent="0.2">
      <c r="E2576"/>
    </row>
    <row r="2577" spans="5:5" x14ac:dyDescent="0.2">
      <c r="E2577"/>
    </row>
    <row r="2578" spans="5:5" x14ac:dyDescent="0.2">
      <c r="E2578"/>
    </row>
    <row r="2579" spans="5:5" x14ac:dyDescent="0.2">
      <c r="E2579"/>
    </row>
    <row r="2580" spans="5:5" x14ac:dyDescent="0.2">
      <c r="E2580"/>
    </row>
    <row r="2581" spans="5:5" x14ac:dyDescent="0.2">
      <c r="E2581"/>
    </row>
    <row r="2582" spans="5:5" x14ac:dyDescent="0.2">
      <c r="E2582"/>
    </row>
    <row r="2583" spans="5:5" x14ac:dyDescent="0.2">
      <c r="E2583"/>
    </row>
    <row r="2584" spans="5:5" x14ac:dyDescent="0.2">
      <c r="E2584"/>
    </row>
    <row r="2585" spans="5:5" x14ac:dyDescent="0.2">
      <c r="E2585"/>
    </row>
    <row r="2586" spans="5:5" x14ac:dyDescent="0.2">
      <c r="E2586"/>
    </row>
    <row r="2587" spans="5:5" x14ac:dyDescent="0.2">
      <c r="E2587"/>
    </row>
    <row r="2588" spans="5:5" x14ac:dyDescent="0.2">
      <c r="E2588"/>
    </row>
    <row r="2589" spans="5:5" x14ac:dyDescent="0.2">
      <c r="E2589"/>
    </row>
    <row r="2590" spans="5:5" x14ac:dyDescent="0.2">
      <c r="E2590"/>
    </row>
    <row r="2591" spans="5:5" x14ac:dyDescent="0.2">
      <c r="E2591"/>
    </row>
    <row r="2592" spans="5:5" x14ac:dyDescent="0.2">
      <c r="E2592"/>
    </row>
    <row r="2593" spans="5:5" x14ac:dyDescent="0.2">
      <c r="E2593"/>
    </row>
    <row r="2594" spans="5:5" x14ac:dyDescent="0.2">
      <c r="E2594"/>
    </row>
    <row r="2595" spans="5:5" x14ac:dyDescent="0.2">
      <c r="E2595"/>
    </row>
    <row r="2596" spans="5:5" x14ac:dyDescent="0.2">
      <c r="E2596"/>
    </row>
    <row r="2597" spans="5:5" x14ac:dyDescent="0.2">
      <c r="E2597"/>
    </row>
    <row r="2598" spans="5:5" x14ac:dyDescent="0.2">
      <c r="E2598"/>
    </row>
    <row r="2599" spans="5:5" x14ac:dyDescent="0.2">
      <c r="E2599"/>
    </row>
    <row r="2600" spans="5:5" x14ac:dyDescent="0.2">
      <c r="E2600"/>
    </row>
    <row r="2601" spans="5:5" x14ac:dyDescent="0.2">
      <c r="E2601"/>
    </row>
    <row r="2602" spans="5:5" x14ac:dyDescent="0.2">
      <c r="E2602"/>
    </row>
    <row r="2603" spans="5:5" x14ac:dyDescent="0.2">
      <c r="E2603"/>
    </row>
    <row r="2604" spans="5:5" x14ac:dyDescent="0.2">
      <c r="E2604"/>
    </row>
    <row r="2605" spans="5:5" x14ac:dyDescent="0.2">
      <c r="E2605"/>
    </row>
    <row r="2606" spans="5:5" x14ac:dyDescent="0.2">
      <c r="E2606"/>
    </row>
    <row r="2607" spans="5:5" x14ac:dyDescent="0.2">
      <c r="E2607"/>
    </row>
    <row r="2608" spans="5:5" x14ac:dyDescent="0.2">
      <c r="E2608"/>
    </row>
    <row r="2609" spans="5:5" x14ac:dyDescent="0.2">
      <c r="E2609"/>
    </row>
    <row r="2610" spans="5:5" x14ac:dyDescent="0.2">
      <c r="E2610"/>
    </row>
    <row r="2611" spans="5:5" x14ac:dyDescent="0.2">
      <c r="E2611"/>
    </row>
    <row r="2612" spans="5:5" x14ac:dyDescent="0.2">
      <c r="E2612"/>
    </row>
    <row r="2613" spans="5:5" x14ac:dyDescent="0.2">
      <c r="E2613"/>
    </row>
    <row r="2614" spans="5:5" x14ac:dyDescent="0.2">
      <c r="E2614"/>
    </row>
    <row r="2615" spans="5:5" x14ac:dyDescent="0.2">
      <c r="E2615"/>
    </row>
    <row r="2616" spans="5:5" x14ac:dyDescent="0.2">
      <c r="E2616"/>
    </row>
    <row r="2617" spans="5:5" x14ac:dyDescent="0.2">
      <c r="E2617"/>
    </row>
    <row r="2618" spans="5:5" x14ac:dyDescent="0.2">
      <c r="E2618"/>
    </row>
    <row r="2619" spans="5:5" x14ac:dyDescent="0.2">
      <c r="E2619"/>
    </row>
    <row r="2620" spans="5:5" x14ac:dyDescent="0.2">
      <c r="E2620"/>
    </row>
    <row r="2621" spans="5:5" x14ac:dyDescent="0.2">
      <c r="E2621"/>
    </row>
    <row r="2622" spans="5:5" x14ac:dyDescent="0.2">
      <c r="E2622"/>
    </row>
    <row r="2623" spans="5:5" x14ac:dyDescent="0.2">
      <c r="E2623"/>
    </row>
    <row r="2624" spans="5:5" x14ac:dyDescent="0.2">
      <c r="E2624"/>
    </row>
    <row r="2625" spans="5:5" x14ac:dyDescent="0.2">
      <c r="E2625"/>
    </row>
    <row r="2626" spans="5:5" x14ac:dyDescent="0.2">
      <c r="E2626"/>
    </row>
    <row r="2627" spans="5:5" x14ac:dyDescent="0.2">
      <c r="E2627"/>
    </row>
    <row r="2628" spans="5:5" x14ac:dyDescent="0.2">
      <c r="E2628"/>
    </row>
    <row r="2629" spans="5:5" x14ac:dyDescent="0.2">
      <c r="E2629"/>
    </row>
    <row r="2630" spans="5:5" x14ac:dyDescent="0.2">
      <c r="E2630"/>
    </row>
    <row r="2631" spans="5:5" x14ac:dyDescent="0.2">
      <c r="E2631"/>
    </row>
    <row r="2632" spans="5:5" x14ac:dyDescent="0.2">
      <c r="E2632"/>
    </row>
    <row r="2633" spans="5:5" x14ac:dyDescent="0.2">
      <c r="E2633"/>
    </row>
    <row r="2634" spans="5:5" x14ac:dyDescent="0.2">
      <c r="E2634"/>
    </row>
    <row r="2635" spans="5:5" x14ac:dyDescent="0.2">
      <c r="E2635"/>
    </row>
    <row r="2636" spans="5:5" x14ac:dyDescent="0.2">
      <c r="E2636"/>
    </row>
    <row r="2637" spans="5:5" x14ac:dyDescent="0.2">
      <c r="E2637"/>
    </row>
    <row r="2638" spans="5:5" x14ac:dyDescent="0.2">
      <c r="E2638"/>
    </row>
    <row r="2639" spans="5:5" x14ac:dyDescent="0.2">
      <c r="E2639"/>
    </row>
    <row r="2640" spans="5:5" x14ac:dyDescent="0.2">
      <c r="E2640"/>
    </row>
    <row r="2641" spans="5:5" x14ac:dyDescent="0.2">
      <c r="E2641"/>
    </row>
    <row r="2642" spans="5:5" x14ac:dyDescent="0.2">
      <c r="E2642"/>
    </row>
    <row r="2643" spans="5:5" x14ac:dyDescent="0.2">
      <c r="E2643"/>
    </row>
    <row r="2644" spans="5:5" x14ac:dyDescent="0.2">
      <c r="E2644"/>
    </row>
    <row r="2645" spans="5:5" x14ac:dyDescent="0.2">
      <c r="E2645"/>
    </row>
    <row r="2646" spans="5:5" x14ac:dyDescent="0.2">
      <c r="E2646"/>
    </row>
    <row r="2647" spans="5:5" x14ac:dyDescent="0.2">
      <c r="E2647"/>
    </row>
    <row r="2648" spans="5:5" x14ac:dyDescent="0.2">
      <c r="E2648"/>
    </row>
    <row r="2649" spans="5:5" x14ac:dyDescent="0.2">
      <c r="E2649"/>
    </row>
    <row r="2650" spans="5:5" x14ac:dyDescent="0.2">
      <c r="E2650"/>
    </row>
    <row r="2651" spans="5:5" x14ac:dyDescent="0.2">
      <c r="E2651"/>
    </row>
    <row r="2652" spans="5:5" x14ac:dyDescent="0.2">
      <c r="E2652"/>
    </row>
    <row r="2653" spans="5:5" x14ac:dyDescent="0.2">
      <c r="E2653"/>
    </row>
    <row r="2654" spans="5:5" x14ac:dyDescent="0.2">
      <c r="E2654"/>
    </row>
    <row r="2655" spans="5:5" x14ac:dyDescent="0.2">
      <c r="E2655"/>
    </row>
    <row r="2656" spans="5:5" x14ac:dyDescent="0.2">
      <c r="E2656"/>
    </row>
    <row r="2657" spans="5:5" x14ac:dyDescent="0.2">
      <c r="E2657"/>
    </row>
    <row r="2658" spans="5:5" x14ac:dyDescent="0.2">
      <c r="E2658"/>
    </row>
    <row r="2659" spans="5:5" x14ac:dyDescent="0.2">
      <c r="E2659"/>
    </row>
    <row r="2660" spans="5:5" x14ac:dyDescent="0.2">
      <c r="E2660"/>
    </row>
    <row r="2661" spans="5:5" x14ac:dyDescent="0.2">
      <c r="E2661"/>
    </row>
    <row r="2662" spans="5:5" x14ac:dyDescent="0.2">
      <c r="E2662"/>
    </row>
    <row r="2663" spans="5:5" x14ac:dyDescent="0.2">
      <c r="E2663"/>
    </row>
    <row r="2664" spans="5:5" x14ac:dyDescent="0.2">
      <c r="E2664"/>
    </row>
    <row r="2665" spans="5:5" x14ac:dyDescent="0.2">
      <c r="E2665"/>
    </row>
    <row r="2666" spans="5:5" x14ac:dyDescent="0.2">
      <c r="E2666"/>
    </row>
    <row r="2667" spans="5:5" x14ac:dyDescent="0.2">
      <c r="E2667"/>
    </row>
    <row r="2668" spans="5:5" x14ac:dyDescent="0.2">
      <c r="E2668"/>
    </row>
    <row r="2669" spans="5:5" x14ac:dyDescent="0.2">
      <c r="E2669"/>
    </row>
    <row r="2670" spans="5:5" x14ac:dyDescent="0.2">
      <c r="E2670"/>
    </row>
    <row r="2671" spans="5:5" x14ac:dyDescent="0.2">
      <c r="E2671"/>
    </row>
    <row r="2672" spans="5:5" x14ac:dyDescent="0.2">
      <c r="E2672"/>
    </row>
    <row r="2673" spans="5:5" x14ac:dyDescent="0.2">
      <c r="E2673"/>
    </row>
    <row r="2674" spans="5:5" x14ac:dyDescent="0.2">
      <c r="E2674"/>
    </row>
    <row r="2675" spans="5:5" x14ac:dyDescent="0.2">
      <c r="E2675"/>
    </row>
    <row r="2676" spans="5:5" x14ac:dyDescent="0.2">
      <c r="E2676"/>
    </row>
    <row r="2677" spans="5:5" x14ac:dyDescent="0.2">
      <c r="E2677"/>
    </row>
    <row r="2678" spans="5:5" x14ac:dyDescent="0.2">
      <c r="E2678"/>
    </row>
    <row r="2679" spans="5:5" x14ac:dyDescent="0.2">
      <c r="E2679"/>
    </row>
    <row r="2680" spans="5:5" x14ac:dyDescent="0.2">
      <c r="E2680"/>
    </row>
    <row r="2681" spans="5:5" x14ac:dyDescent="0.2">
      <c r="E2681"/>
    </row>
    <row r="2682" spans="5:5" x14ac:dyDescent="0.2">
      <c r="E2682"/>
    </row>
    <row r="2683" spans="5:5" x14ac:dyDescent="0.2">
      <c r="E2683"/>
    </row>
    <row r="2684" spans="5:5" x14ac:dyDescent="0.2">
      <c r="E2684"/>
    </row>
    <row r="2685" spans="5:5" x14ac:dyDescent="0.2">
      <c r="E2685"/>
    </row>
    <row r="2686" spans="5:5" x14ac:dyDescent="0.2">
      <c r="E2686"/>
    </row>
    <row r="2687" spans="5:5" x14ac:dyDescent="0.2">
      <c r="E2687"/>
    </row>
    <row r="2688" spans="5:5" x14ac:dyDescent="0.2">
      <c r="E2688"/>
    </row>
    <row r="2689" spans="5:5" x14ac:dyDescent="0.2">
      <c r="E2689"/>
    </row>
    <row r="2690" spans="5:5" x14ac:dyDescent="0.2">
      <c r="E2690"/>
    </row>
    <row r="2691" spans="5:5" x14ac:dyDescent="0.2">
      <c r="E2691"/>
    </row>
    <row r="2692" spans="5:5" x14ac:dyDescent="0.2">
      <c r="E2692"/>
    </row>
    <row r="2693" spans="5:5" x14ac:dyDescent="0.2">
      <c r="E2693"/>
    </row>
    <row r="2694" spans="5:5" x14ac:dyDescent="0.2">
      <c r="E2694"/>
    </row>
    <row r="2695" spans="5:5" x14ac:dyDescent="0.2">
      <c r="E2695"/>
    </row>
    <row r="2696" spans="5:5" x14ac:dyDescent="0.2">
      <c r="E2696"/>
    </row>
    <row r="2697" spans="5:5" x14ac:dyDescent="0.2">
      <c r="E2697"/>
    </row>
    <row r="2698" spans="5:5" x14ac:dyDescent="0.2">
      <c r="E2698"/>
    </row>
    <row r="2699" spans="5:5" x14ac:dyDescent="0.2">
      <c r="E2699"/>
    </row>
    <row r="2700" spans="5:5" x14ac:dyDescent="0.2">
      <c r="E2700"/>
    </row>
    <row r="2701" spans="5:5" x14ac:dyDescent="0.2">
      <c r="E2701"/>
    </row>
    <row r="2702" spans="5:5" x14ac:dyDescent="0.2">
      <c r="E2702"/>
    </row>
    <row r="2703" spans="5:5" x14ac:dyDescent="0.2">
      <c r="E2703"/>
    </row>
    <row r="2704" spans="5:5" x14ac:dyDescent="0.2">
      <c r="E2704"/>
    </row>
    <row r="2705" spans="5:5" x14ac:dyDescent="0.2">
      <c r="E2705"/>
    </row>
    <row r="2706" spans="5:5" x14ac:dyDescent="0.2">
      <c r="E2706"/>
    </row>
    <row r="2707" spans="5:5" x14ac:dyDescent="0.2">
      <c r="E2707"/>
    </row>
    <row r="2708" spans="5:5" x14ac:dyDescent="0.2">
      <c r="E2708"/>
    </row>
    <row r="2709" spans="5:5" x14ac:dyDescent="0.2">
      <c r="E2709"/>
    </row>
    <row r="2710" spans="5:5" x14ac:dyDescent="0.2">
      <c r="E2710"/>
    </row>
    <row r="2711" spans="5:5" x14ac:dyDescent="0.2">
      <c r="E2711"/>
    </row>
    <row r="2712" spans="5:5" x14ac:dyDescent="0.2">
      <c r="E2712"/>
    </row>
    <row r="2713" spans="5:5" x14ac:dyDescent="0.2">
      <c r="E2713"/>
    </row>
    <row r="2714" spans="5:5" x14ac:dyDescent="0.2">
      <c r="E2714"/>
    </row>
    <row r="2715" spans="5:5" x14ac:dyDescent="0.2">
      <c r="E2715"/>
    </row>
    <row r="2716" spans="5:5" x14ac:dyDescent="0.2">
      <c r="E2716"/>
    </row>
    <row r="2717" spans="5:5" x14ac:dyDescent="0.2">
      <c r="E2717"/>
    </row>
    <row r="2718" spans="5:5" x14ac:dyDescent="0.2">
      <c r="E2718"/>
    </row>
    <row r="2719" spans="5:5" x14ac:dyDescent="0.2">
      <c r="E2719"/>
    </row>
    <row r="2720" spans="5:5" x14ac:dyDescent="0.2">
      <c r="E2720"/>
    </row>
    <row r="2721" spans="5:5" x14ac:dyDescent="0.2">
      <c r="E2721"/>
    </row>
    <row r="2722" spans="5:5" x14ac:dyDescent="0.2">
      <c r="E2722"/>
    </row>
    <row r="2723" spans="5:5" x14ac:dyDescent="0.2">
      <c r="E2723"/>
    </row>
    <row r="2724" spans="5:5" x14ac:dyDescent="0.2">
      <c r="E2724"/>
    </row>
    <row r="2725" spans="5:5" x14ac:dyDescent="0.2">
      <c r="E2725"/>
    </row>
    <row r="2726" spans="5:5" x14ac:dyDescent="0.2">
      <c r="E2726"/>
    </row>
    <row r="2727" spans="5:5" x14ac:dyDescent="0.2">
      <c r="E2727"/>
    </row>
    <row r="2728" spans="5:5" x14ac:dyDescent="0.2">
      <c r="E2728"/>
    </row>
    <row r="2729" spans="5:5" x14ac:dyDescent="0.2">
      <c r="E2729"/>
    </row>
    <row r="2730" spans="5:5" x14ac:dyDescent="0.2">
      <c r="E2730"/>
    </row>
    <row r="2731" spans="5:5" x14ac:dyDescent="0.2">
      <c r="E2731"/>
    </row>
    <row r="2732" spans="5:5" x14ac:dyDescent="0.2">
      <c r="E2732"/>
    </row>
    <row r="2733" spans="5:5" x14ac:dyDescent="0.2">
      <c r="E2733"/>
    </row>
    <row r="2734" spans="5:5" x14ac:dyDescent="0.2">
      <c r="E2734"/>
    </row>
    <row r="2735" spans="5:5" x14ac:dyDescent="0.2">
      <c r="E2735"/>
    </row>
    <row r="2736" spans="5:5" x14ac:dyDescent="0.2">
      <c r="E2736"/>
    </row>
    <row r="2737" spans="5:5" x14ac:dyDescent="0.2">
      <c r="E2737"/>
    </row>
    <row r="2738" spans="5:5" x14ac:dyDescent="0.2">
      <c r="E2738"/>
    </row>
    <row r="2739" spans="5:5" x14ac:dyDescent="0.2">
      <c r="E2739"/>
    </row>
    <row r="2740" spans="5:5" x14ac:dyDescent="0.2">
      <c r="E2740"/>
    </row>
    <row r="2741" spans="5:5" x14ac:dyDescent="0.2">
      <c r="E2741"/>
    </row>
    <row r="2742" spans="5:5" x14ac:dyDescent="0.2">
      <c r="E2742"/>
    </row>
    <row r="2743" spans="5:5" x14ac:dyDescent="0.2">
      <c r="E2743"/>
    </row>
    <row r="2744" spans="5:5" x14ac:dyDescent="0.2">
      <c r="E2744"/>
    </row>
    <row r="2745" spans="5:5" x14ac:dyDescent="0.2">
      <c r="E2745"/>
    </row>
    <row r="2746" spans="5:5" x14ac:dyDescent="0.2">
      <c r="E2746"/>
    </row>
    <row r="2747" spans="5:5" x14ac:dyDescent="0.2">
      <c r="E2747"/>
    </row>
    <row r="2748" spans="5:5" x14ac:dyDescent="0.2">
      <c r="E2748"/>
    </row>
    <row r="2749" spans="5:5" x14ac:dyDescent="0.2">
      <c r="E2749"/>
    </row>
    <row r="2750" spans="5:5" x14ac:dyDescent="0.2">
      <c r="E2750"/>
    </row>
    <row r="2751" spans="5:5" x14ac:dyDescent="0.2">
      <c r="E2751"/>
    </row>
    <row r="2752" spans="5:5" x14ac:dyDescent="0.2">
      <c r="E2752"/>
    </row>
    <row r="2753" spans="5:5" x14ac:dyDescent="0.2">
      <c r="E2753"/>
    </row>
    <row r="2754" spans="5:5" x14ac:dyDescent="0.2">
      <c r="E2754"/>
    </row>
    <row r="2755" spans="5:5" x14ac:dyDescent="0.2">
      <c r="E2755"/>
    </row>
    <row r="2756" spans="5:5" x14ac:dyDescent="0.2">
      <c r="E2756"/>
    </row>
    <row r="2757" spans="5:5" x14ac:dyDescent="0.2">
      <c r="E2757"/>
    </row>
    <row r="2758" spans="5:5" x14ac:dyDescent="0.2">
      <c r="E2758"/>
    </row>
    <row r="2759" spans="5:5" x14ac:dyDescent="0.2">
      <c r="E2759"/>
    </row>
    <row r="2760" spans="5:5" x14ac:dyDescent="0.2">
      <c r="E2760"/>
    </row>
    <row r="2761" spans="5:5" x14ac:dyDescent="0.2">
      <c r="E2761"/>
    </row>
    <row r="2762" spans="5:5" x14ac:dyDescent="0.2">
      <c r="E2762"/>
    </row>
    <row r="2763" spans="5:5" x14ac:dyDescent="0.2">
      <c r="E2763"/>
    </row>
    <row r="2764" spans="5:5" x14ac:dyDescent="0.2">
      <c r="E2764"/>
    </row>
    <row r="2765" spans="5:5" x14ac:dyDescent="0.2">
      <c r="E2765"/>
    </row>
    <row r="2766" spans="5:5" x14ac:dyDescent="0.2">
      <c r="E2766"/>
    </row>
    <row r="2767" spans="5:5" x14ac:dyDescent="0.2">
      <c r="E2767"/>
    </row>
    <row r="2768" spans="5:5" x14ac:dyDescent="0.2">
      <c r="E2768"/>
    </row>
    <row r="2769" spans="5:5" x14ac:dyDescent="0.2">
      <c r="E2769"/>
    </row>
    <row r="2770" spans="5:5" x14ac:dyDescent="0.2">
      <c r="E2770"/>
    </row>
    <row r="2771" spans="5:5" x14ac:dyDescent="0.2">
      <c r="E2771"/>
    </row>
    <row r="2772" spans="5:5" x14ac:dyDescent="0.2">
      <c r="E2772"/>
    </row>
    <row r="2773" spans="5:5" x14ac:dyDescent="0.2">
      <c r="E2773"/>
    </row>
    <row r="2774" spans="5:5" x14ac:dyDescent="0.2">
      <c r="E2774"/>
    </row>
    <row r="2775" spans="5:5" x14ac:dyDescent="0.2">
      <c r="E2775"/>
    </row>
    <row r="2776" spans="5:5" x14ac:dyDescent="0.2">
      <c r="E2776"/>
    </row>
    <row r="2777" spans="5:5" x14ac:dyDescent="0.2">
      <c r="E2777"/>
    </row>
    <row r="2778" spans="5:5" x14ac:dyDescent="0.2">
      <c r="E2778"/>
    </row>
    <row r="2779" spans="5:5" x14ac:dyDescent="0.2">
      <c r="E2779"/>
    </row>
    <row r="2780" spans="5:5" x14ac:dyDescent="0.2">
      <c r="E2780"/>
    </row>
    <row r="2781" spans="5:5" x14ac:dyDescent="0.2">
      <c r="E2781"/>
    </row>
    <row r="2782" spans="5:5" x14ac:dyDescent="0.2">
      <c r="E2782"/>
    </row>
    <row r="2783" spans="5:5" x14ac:dyDescent="0.2">
      <c r="E2783"/>
    </row>
    <row r="2784" spans="5:5" x14ac:dyDescent="0.2">
      <c r="E2784"/>
    </row>
    <row r="2785" spans="5:5" x14ac:dyDescent="0.2">
      <c r="E2785"/>
    </row>
    <row r="2786" spans="5:5" x14ac:dyDescent="0.2">
      <c r="E2786"/>
    </row>
    <row r="2787" spans="5:5" x14ac:dyDescent="0.2">
      <c r="E2787"/>
    </row>
    <row r="2788" spans="5:5" x14ac:dyDescent="0.2">
      <c r="E2788"/>
    </row>
    <row r="2789" spans="5:5" x14ac:dyDescent="0.2">
      <c r="E2789"/>
    </row>
    <row r="2790" spans="5:5" x14ac:dyDescent="0.2">
      <c r="E2790"/>
    </row>
    <row r="2791" spans="5:5" x14ac:dyDescent="0.2">
      <c r="E2791"/>
    </row>
    <row r="2792" spans="5:5" x14ac:dyDescent="0.2">
      <c r="E2792"/>
    </row>
    <row r="2793" spans="5:5" x14ac:dyDescent="0.2">
      <c r="E2793"/>
    </row>
    <row r="2794" spans="5:5" x14ac:dyDescent="0.2">
      <c r="E2794"/>
    </row>
    <row r="2795" spans="5:5" x14ac:dyDescent="0.2">
      <c r="E2795"/>
    </row>
    <row r="2796" spans="5:5" x14ac:dyDescent="0.2">
      <c r="E2796"/>
    </row>
    <row r="2797" spans="5:5" x14ac:dyDescent="0.2">
      <c r="E2797"/>
    </row>
    <row r="2798" spans="5:5" x14ac:dyDescent="0.2">
      <c r="E2798"/>
    </row>
    <row r="2799" spans="5:5" x14ac:dyDescent="0.2">
      <c r="E2799"/>
    </row>
    <row r="2800" spans="5:5" x14ac:dyDescent="0.2">
      <c r="E2800"/>
    </row>
    <row r="2801" spans="5:5" x14ac:dyDescent="0.2">
      <c r="E2801"/>
    </row>
    <row r="2802" spans="5:5" x14ac:dyDescent="0.2">
      <c r="E2802"/>
    </row>
    <row r="2803" spans="5:5" x14ac:dyDescent="0.2">
      <c r="E2803"/>
    </row>
    <row r="2804" spans="5:5" x14ac:dyDescent="0.2">
      <c r="E2804"/>
    </row>
    <row r="2805" spans="5:5" x14ac:dyDescent="0.2">
      <c r="E2805"/>
    </row>
    <row r="2806" spans="5:5" x14ac:dyDescent="0.2">
      <c r="E2806"/>
    </row>
    <row r="2807" spans="5:5" x14ac:dyDescent="0.2">
      <c r="E2807"/>
    </row>
    <row r="2808" spans="5:5" x14ac:dyDescent="0.2">
      <c r="E2808"/>
    </row>
    <row r="2809" spans="5:5" x14ac:dyDescent="0.2">
      <c r="E2809"/>
    </row>
    <row r="2810" spans="5:5" x14ac:dyDescent="0.2">
      <c r="E2810"/>
    </row>
    <row r="2811" spans="5:5" x14ac:dyDescent="0.2">
      <c r="E2811"/>
    </row>
    <row r="2812" spans="5:5" x14ac:dyDescent="0.2">
      <c r="E2812"/>
    </row>
    <row r="2813" spans="5:5" x14ac:dyDescent="0.2">
      <c r="E2813"/>
    </row>
    <row r="2814" spans="5:5" x14ac:dyDescent="0.2">
      <c r="E2814"/>
    </row>
    <row r="2815" spans="5:5" x14ac:dyDescent="0.2">
      <c r="E2815"/>
    </row>
    <row r="2816" spans="5:5" x14ac:dyDescent="0.2">
      <c r="E2816"/>
    </row>
    <row r="2817" spans="5:5" x14ac:dyDescent="0.2">
      <c r="E2817"/>
    </row>
    <row r="2818" spans="5:5" x14ac:dyDescent="0.2">
      <c r="E2818"/>
    </row>
    <row r="2819" spans="5:5" x14ac:dyDescent="0.2">
      <c r="E2819"/>
    </row>
    <row r="2820" spans="5:5" x14ac:dyDescent="0.2">
      <c r="E2820"/>
    </row>
    <row r="2821" spans="5:5" x14ac:dyDescent="0.2">
      <c r="E2821"/>
    </row>
    <row r="2822" spans="5:5" x14ac:dyDescent="0.2">
      <c r="E2822"/>
    </row>
    <row r="2823" spans="5:5" x14ac:dyDescent="0.2">
      <c r="E2823"/>
    </row>
    <row r="2824" spans="5:5" x14ac:dyDescent="0.2">
      <c r="E2824"/>
    </row>
    <row r="2825" spans="5:5" x14ac:dyDescent="0.2">
      <c r="E2825"/>
    </row>
    <row r="2826" spans="5:5" x14ac:dyDescent="0.2">
      <c r="E2826"/>
    </row>
    <row r="2827" spans="5:5" x14ac:dyDescent="0.2">
      <c r="E2827"/>
    </row>
    <row r="2828" spans="5:5" x14ac:dyDescent="0.2">
      <c r="E2828"/>
    </row>
    <row r="2829" spans="5:5" x14ac:dyDescent="0.2">
      <c r="E2829"/>
    </row>
    <row r="2830" spans="5:5" x14ac:dyDescent="0.2">
      <c r="E2830"/>
    </row>
    <row r="2831" spans="5:5" x14ac:dyDescent="0.2">
      <c r="E2831"/>
    </row>
    <row r="2832" spans="5:5" x14ac:dyDescent="0.2">
      <c r="E2832"/>
    </row>
    <row r="2833" spans="5:5" x14ac:dyDescent="0.2">
      <c r="E2833"/>
    </row>
    <row r="2834" spans="5:5" x14ac:dyDescent="0.2">
      <c r="E2834"/>
    </row>
    <row r="2835" spans="5:5" x14ac:dyDescent="0.2">
      <c r="E2835"/>
    </row>
    <row r="2836" spans="5:5" x14ac:dyDescent="0.2">
      <c r="E2836"/>
    </row>
    <row r="2837" spans="5:5" x14ac:dyDescent="0.2">
      <c r="E2837"/>
    </row>
    <row r="2838" spans="5:5" x14ac:dyDescent="0.2">
      <c r="E2838"/>
    </row>
    <row r="2839" spans="5:5" x14ac:dyDescent="0.2">
      <c r="E2839"/>
    </row>
    <row r="2840" spans="5:5" x14ac:dyDescent="0.2">
      <c r="E2840"/>
    </row>
    <row r="2841" spans="5:5" x14ac:dyDescent="0.2">
      <c r="E2841"/>
    </row>
    <row r="2842" spans="5:5" x14ac:dyDescent="0.2">
      <c r="E2842"/>
    </row>
    <row r="2843" spans="5:5" x14ac:dyDescent="0.2">
      <c r="E2843"/>
    </row>
    <row r="2844" spans="5:5" x14ac:dyDescent="0.2">
      <c r="E2844"/>
    </row>
    <row r="2845" spans="5:5" x14ac:dyDescent="0.2">
      <c r="E2845"/>
    </row>
    <row r="2846" spans="5:5" x14ac:dyDescent="0.2">
      <c r="E2846"/>
    </row>
    <row r="2847" spans="5:5" x14ac:dyDescent="0.2">
      <c r="E2847"/>
    </row>
    <row r="2848" spans="5:5" x14ac:dyDescent="0.2">
      <c r="E2848"/>
    </row>
    <row r="2849" spans="5:5" x14ac:dyDescent="0.2">
      <c r="E2849"/>
    </row>
    <row r="2850" spans="5:5" x14ac:dyDescent="0.2">
      <c r="E2850"/>
    </row>
    <row r="2851" spans="5:5" x14ac:dyDescent="0.2">
      <c r="E2851"/>
    </row>
    <row r="2852" spans="5:5" x14ac:dyDescent="0.2">
      <c r="E2852"/>
    </row>
    <row r="2853" spans="5:5" x14ac:dyDescent="0.2">
      <c r="E2853"/>
    </row>
    <row r="2854" spans="5:5" x14ac:dyDescent="0.2">
      <c r="E2854"/>
    </row>
    <row r="2855" spans="5:5" x14ac:dyDescent="0.2">
      <c r="E2855"/>
    </row>
    <row r="2856" spans="5:5" x14ac:dyDescent="0.2">
      <c r="E2856"/>
    </row>
    <row r="2857" spans="5:5" x14ac:dyDescent="0.2">
      <c r="E2857"/>
    </row>
    <row r="2858" spans="5:5" x14ac:dyDescent="0.2">
      <c r="E2858"/>
    </row>
    <row r="2859" spans="5:5" x14ac:dyDescent="0.2">
      <c r="E2859"/>
    </row>
    <row r="2860" spans="5:5" x14ac:dyDescent="0.2">
      <c r="E2860"/>
    </row>
    <row r="2861" spans="5:5" x14ac:dyDescent="0.2">
      <c r="E2861"/>
    </row>
    <row r="2862" spans="5:5" x14ac:dyDescent="0.2">
      <c r="E2862"/>
    </row>
    <row r="2863" spans="5:5" x14ac:dyDescent="0.2">
      <c r="E2863"/>
    </row>
    <row r="2864" spans="5:5" x14ac:dyDescent="0.2">
      <c r="E2864"/>
    </row>
    <row r="2865" spans="5:5" x14ac:dyDescent="0.2">
      <c r="E2865"/>
    </row>
    <row r="2866" spans="5:5" x14ac:dyDescent="0.2">
      <c r="E2866"/>
    </row>
    <row r="2867" spans="5:5" x14ac:dyDescent="0.2">
      <c r="E2867"/>
    </row>
    <row r="2868" spans="5:5" x14ac:dyDescent="0.2">
      <c r="E2868"/>
    </row>
    <row r="2869" spans="5:5" x14ac:dyDescent="0.2">
      <c r="E2869"/>
    </row>
    <row r="2870" spans="5:5" x14ac:dyDescent="0.2">
      <c r="E2870"/>
    </row>
    <row r="2871" spans="5:5" x14ac:dyDescent="0.2">
      <c r="E2871"/>
    </row>
    <row r="2872" spans="5:5" x14ac:dyDescent="0.2">
      <c r="E2872"/>
    </row>
    <row r="2873" spans="5:5" x14ac:dyDescent="0.2">
      <c r="E2873"/>
    </row>
    <row r="2874" spans="5:5" x14ac:dyDescent="0.2">
      <c r="E2874"/>
    </row>
    <row r="2875" spans="5:5" x14ac:dyDescent="0.2">
      <c r="E2875"/>
    </row>
    <row r="2876" spans="5:5" x14ac:dyDescent="0.2">
      <c r="E2876"/>
    </row>
    <row r="2877" spans="5:5" x14ac:dyDescent="0.2">
      <c r="E2877"/>
    </row>
    <row r="2878" spans="5:5" x14ac:dyDescent="0.2">
      <c r="E2878"/>
    </row>
    <row r="2879" spans="5:5" x14ac:dyDescent="0.2">
      <c r="E2879"/>
    </row>
    <row r="2880" spans="5:5" x14ac:dyDescent="0.2">
      <c r="E2880"/>
    </row>
    <row r="2881" spans="5:5" x14ac:dyDescent="0.2">
      <c r="E2881"/>
    </row>
    <row r="2882" spans="5:5" x14ac:dyDescent="0.2">
      <c r="E2882"/>
    </row>
    <row r="2883" spans="5:5" x14ac:dyDescent="0.2">
      <c r="E2883"/>
    </row>
    <row r="2884" spans="5:5" x14ac:dyDescent="0.2">
      <c r="E2884"/>
    </row>
    <row r="2885" spans="5:5" x14ac:dyDescent="0.2">
      <c r="E2885"/>
    </row>
    <row r="2886" spans="5:5" x14ac:dyDescent="0.2">
      <c r="E2886"/>
    </row>
    <row r="2887" spans="5:5" x14ac:dyDescent="0.2">
      <c r="E2887"/>
    </row>
    <row r="2888" spans="5:5" x14ac:dyDescent="0.2">
      <c r="E2888"/>
    </row>
    <row r="2889" spans="5:5" x14ac:dyDescent="0.2">
      <c r="E2889"/>
    </row>
    <row r="2890" spans="5:5" x14ac:dyDescent="0.2">
      <c r="E2890"/>
    </row>
    <row r="2891" spans="5:5" x14ac:dyDescent="0.2">
      <c r="E2891"/>
    </row>
    <row r="2892" spans="5:5" x14ac:dyDescent="0.2">
      <c r="E2892"/>
    </row>
    <row r="2893" spans="5:5" x14ac:dyDescent="0.2">
      <c r="E2893"/>
    </row>
    <row r="2894" spans="5:5" x14ac:dyDescent="0.2">
      <c r="E2894"/>
    </row>
    <row r="2895" spans="5:5" x14ac:dyDescent="0.2">
      <c r="E2895"/>
    </row>
    <row r="2896" spans="5:5" x14ac:dyDescent="0.2">
      <c r="E2896"/>
    </row>
    <row r="2897" spans="5:5" x14ac:dyDescent="0.2">
      <c r="E2897"/>
    </row>
    <row r="2898" spans="5:5" x14ac:dyDescent="0.2">
      <c r="E2898"/>
    </row>
    <row r="2899" spans="5:5" x14ac:dyDescent="0.2">
      <c r="E2899"/>
    </row>
    <row r="2900" spans="5:5" x14ac:dyDescent="0.2">
      <c r="E2900"/>
    </row>
    <row r="2901" spans="5:5" x14ac:dyDescent="0.2">
      <c r="E2901"/>
    </row>
    <row r="2902" spans="5:5" x14ac:dyDescent="0.2">
      <c r="E2902"/>
    </row>
    <row r="2903" spans="5:5" x14ac:dyDescent="0.2">
      <c r="E2903"/>
    </row>
    <row r="2904" spans="5:5" x14ac:dyDescent="0.2">
      <c r="E2904"/>
    </row>
    <row r="2905" spans="5:5" x14ac:dyDescent="0.2">
      <c r="E2905"/>
    </row>
    <row r="2906" spans="5:5" x14ac:dyDescent="0.2">
      <c r="E2906"/>
    </row>
    <row r="2907" spans="5:5" x14ac:dyDescent="0.2">
      <c r="E2907"/>
    </row>
    <row r="2908" spans="5:5" x14ac:dyDescent="0.2">
      <c r="E2908"/>
    </row>
    <row r="2909" spans="5:5" x14ac:dyDescent="0.2">
      <c r="E2909"/>
    </row>
    <row r="2910" spans="5:5" x14ac:dyDescent="0.2">
      <c r="E2910"/>
    </row>
    <row r="2911" spans="5:5" x14ac:dyDescent="0.2">
      <c r="E2911"/>
    </row>
    <row r="2912" spans="5:5" x14ac:dyDescent="0.2">
      <c r="E2912"/>
    </row>
    <row r="2913" spans="5:5" x14ac:dyDescent="0.2">
      <c r="E2913"/>
    </row>
    <row r="2914" spans="5:5" x14ac:dyDescent="0.2">
      <c r="E2914"/>
    </row>
    <row r="2915" spans="5:5" x14ac:dyDescent="0.2">
      <c r="E2915"/>
    </row>
    <row r="2916" spans="5:5" x14ac:dyDescent="0.2">
      <c r="E2916"/>
    </row>
    <row r="2917" spans="5:5" x14ac:dyDescent="0.2">
      <c r="E2917"/>
    </row>
    <row r="2918" spans="5:5" x14ac:dyDescent="0.2">
      <c r="E2918"/>
    </row>
    <row r="2919" spans="5:5" x14ac:dyDescent="0.2">
      <c r="E2919"/>
    </row>
    <row r="2920" spans="5:5" x14ac:dyDescent="0.2">
      <c r="E2920"/>
    </row>
    <row r="2921" spans="5:5" x14ac:dyDescent="0.2">
      <c r="E2921"/>
    </row>
    <row r="2922" spans="5:5" x14ac:dyDescent="0.2">
      <c r="E2922"/>
    </row>
    <row r="2923" spans="5:5" x14ac:dyDescent="0.2">
      <c r="E2923"/>
    </row>
    <row r="2924" spans="5:5" x14ac:dyDescent="0.2">
      <c r="E2924"/>
    </row>
    <row r="2925" spans="5:5" x14ac:dyDescent="0.2">
      <c r="E2925"/>
    </row>
    <row r="2926" spans="5:5" x14ac:dyDescent="0.2">
      <c r="E2926"/>
    </row>
    <row r="2927" spans="5:5" x14ac:dyDescent="0.2">
      <c r="E2927"/>
    </row>
    <row r="2928" spans="5:5" x14ac:dyDescent="0.2">
      <c r="E2928"/>
    </row>
    <row r="2929" spans="5:5" x14ac:dyDescent="0.2">
      <c r="E2929"/>
    </row>
    <row r="2930" spans="5:5" x14ac:dyDescent="0.2">
      <c r="E2930"/>
    </row>
    <row r="2931" spans="5:5" x14ac:dyDescent="0.2">
      <c r="E2931"/>
    </row>
    <row r="2932" spans="5:5" x14ac:dyDescent="0.2">
      <c r="E2932"/>
    </row>
    <row r="2933" spans="5:5" x14ac:dyDescent="0.2">
      <c r="E2933"/>
    </row>
    <row r="2934" spans="5:5" x14ac:dyDescent="0.2">
      <c r="E2934"/>
    </row>
    <row r="2935" spans="5:5" x14ac:dyDescent="0.2">
      <c r="E2935"/>
    </row>
    <row r="2936" spans="5:5" x14ac:dyDescent="0.2">
      <c r="E2936"/>
    </row>
    <row r="2937" spans="5:5" x14ac:dyDescent="0.2">
      <c r="E2937"/>
    </row>
    <row r="2938" spans="5:5" x14ac:dyDescent="0.2">
      <c r="E2938"/>
    </row>
    <row r="2939" spans="5:5" x14ac:dyDescent="0.2">
      <c r="E2939"/>
    </row>
    <row r="2940" spans="5:5" x14ac:dyDescent="0.2">
      <c r="E2940"/>
    </row>
    <row r="2941" spans="5:5" x14ac:dyDescent="0.2">
      <c r="E2941"/>
    </row>
    <row r="2942" spans="5:5" x14ac:dyDescent="0.2">
      <c r="E2942"/>
    </row>
    <row r="2943" spans="5:5" x14ac:dyDescent="0.2">
      <c r="E2943"/>
    </row>
    <row r="2944" spans="5:5" x14ac:dyDescent="0.2">
      <c r="E2944"/>
    </row>
    <row r="2945" spans="5:5" x14ac:dyDescent="0.2">
      <c r="E2945"/>
    </row>
    <row r="2946" spans="5:5" x14ac:dyDescent="0.2">
      <c r="E2946"/>
    </row>
    <row r="2947" spans="5:5" x14ac:dyDescent="0.2">
      <c r="E2947"/>
    </row>
    <row r="2948" spans="5:5" x14ac:dyDescent="0.2">
      <c r="E2948"/>
    </row>
    <row r="2949" spans="5:5" x14ac:dyDescent="0.2">
      <c r="E2949"/>
    </row>
    <row r="2950" spans="5:5" x14ac:dyDescent="0.2">
      <c r="E2950"/>
    </row>
    <row r="2951" spans="5:5" x14ac:dyDescent="0.2">
      <c r="E2951"/>
    </row>
    <row r="2952" spans="5:5" x14ac:dyDescent="0.2">
      <c r="E2952"/>
    </row>
    <row r="2953" spans="5:5" x14ac:dyDescent="0.2">
      <c r="E2953"/>
    </row>
    <row r="2954" spans="5:5" x14ac:dyDescent="0.2">
      <c r="E2954"/>
    </row>
    <row r="2955" spans="5:5" x14ac:dyDescent="0.2">
      <c r="E2955"/>
    </row>
    <row r="2956" spans="5:5" x14ac:dyDescent="0.2">
      <c r="E2956"/>
    </row>
    <row r="2957" spans="5:5" x14ac:dyDescent="0.2">
      <c r="E2957"/>
    </row>
    <row r="2958" spans="5:5" x14ac:dyDescent="0.2">
      <c r="E2958"/>
    </row>
    <row r="2959" spans="5:5" x14ac:dyDescent="0.2">
      <c r="E2959"/>
    </row>
    <row r="2960" spans="5:5" x14ac:dyDescent="0.2">
      <c r="E2960"/>
    </row>
    <row r="2961" spans="5:5" x14ac:dyDescent="0.2">
      <c r="E2961"/>
    </row>
    <row r="2962" spans="5:5" x14ac:dyDescent="0.2">
      <c r="E2962"/>
    </row>
    <row r="2963" spans="5:5" x14ac:dyDescent="0.2">
      <c r="E2963"/>
    </row>
    <row r="2964" spans="5:5" x14ac:dyDescent="0.2">
      <c r="E2964"/>
    </row>
    <row r="2965" spans="5:5" x14ac:dyDescent="0.2">
      <c r="E2965"/>
    </row>
    <row r="2966" spans="5:5" x14ac:dyDescent="0.2">
      <c r="E2966"/>
    </row>
    <row r="2967" spans="5:5" x14ac:dyDescent="0.2">
      <c r="E2967"/>
    </row>
    <row r="2968" spans="5:5" x14ac:dyDescent="0.2">
      <c r="E2968"/>
    </row>
    <row r="2969" spans="5:5" x14ac:dyDescent="0.2">
      <c r="E2969"/>
    </row>
    <row r="2970" spans="5:5" x14ac:dyDescent="0.2">
      <c r="E2970"/>
    </row>
    <row r="2971" spans="5:5" x14ac:dyDescent="0.2">
      <c r="E2971"/>
    </row>
    <row r="2972" spans="5:5" x14ac:dyDescent="0.2">
      <c r="E2972"/>
    </row>
    <row r="2973" spans="5:5" x14ac:dyDescent="0.2">
      <c r="E2973"/>
    </row>
    <row r="2974" spans="5:5" x14ac:dyDescent="0.2">
      <c r="E2974"/>
    </row>
    <row r="2975" spans="5:5" x14ac:dyDescent="0.2">
      <c r="E2975"/>
    </row>
    <row r="2976" spans="5:5" x14ac:dyDescent="0.2">
      <c r="E2976"/>
    </row>
    <row r="2977" spans="5:5" x14ac:dyDescent="0.2">
      <c r="E2977"/>
    </row>
    <row r="2978" spans="5:5" x14ac:dyDescent="0.2">
      <c r="E2978"/>
    </row>
    <row r="2979" spans="5:5" x14ac:dyDescent="0.2">
      <c r="E2979"/>
    </row>
    <row r="2980" spans="5:5" x14ac:dyDescent="0.2">
      <c r="E2980"/>
    </row>
    <row r="2981" spans="5:5" x14ac:dyDescent="0.2">
      <c r="E2981"/>
    </row>
    <row r="2982" spans="5:5" x14ac:dyDescent="0.2">
      <c r="E2982"/>
    </row>
    <row r="2983" spans="5:5" x14ac:dyDescent="0.2">
      <c r="E2983"/>
    </row>
    <row r="2984" spans="5:5" x14ac:dyDescent="0.2">
      <c r="E2984"/>
    </row>
    <row r="2985" spans="5:5" x14ac:dyDescent="0.2">
      <c r="E2985"/>
    </row>
    <row r="2986" spans="5:5" x14ac:dyDescent="0.2">
      <c r="E2986"/>
    </row>
    <row r="2987" spans="5:5" x14ac:dyDescent="0.2">
      <c r="E2987"/>
    </row>
    <row r="2988" spans="5:5" x14ac:dyDescent="0.2">
      <c r="E2988"/>
    </row>
    <row r="2989" spans="5:5" x14ac:dyDescent="0.2">
      <c r="E2989"/>
    </row>
    <row r="2990" spans="5:5" x14ac:dyDescent="0.2">
      <c r="E2990"/>
    </row>
    <row r="2991" spans="5:5" x14ac:dyDescent="0.2">
      <c r="E2991"/>
    </row>
    <row r="2992" spans="5:5" x14ac:dyDescent="0.2">
      <c r="E2992"/>
    </row>
    <row r="2993" spans="5:5" x14ac:dyDescent="0.2">
      <c r="E2993"/>
    </row>
    <row r="2994" spans="5:5" x14ac:dyDescent="0.2">
      <c r="E2994"/>
    </row>
    <row r="2995" spans="5:5" x14ac:dyDescent="0.2">
      <c r="E2995"/>
    </row>
    <row r="2996" spans="5:5" x14ac:dyDescent="0.2">
      <c r="E2996"/>
    </row>
    <row r="2997" spans="5:5" x14ac:dyDescent="0.2">
      <c r="E2997"/>
    </row>
    <row r="2998" spans="5:5" x14ac:dyDescent="0.2">
      <c r="E2998"/>
    </row>
    <row r="2999" spans="5:5" x14ac:dyDescent="0.2">
      <c r="E2999"/>
    </row>
    <row r="3000" spans="5:5" x14ac:dyDescent="0.2">
      <c r="E3000"/>
    </row>
    <row r="3001" spans="5:5" x14ac:dyDescent="0.2">
      <c r="E3001"/>
    </row>
    <row r="3002" spans="5:5" x14ac:dyDescent="0.2">
      <c r="E3002"/>
    </row>
    <row r="3003" spans="5:5" x14ac:dyDescent="0.2">
      <c r="E3003"/>
    </row>
    <row r="3004" spans="5:5" x14ac:dyDescent="0.2">
      <c r="E3004"/>
    </row>
    <row r="3005" spans="5:5" x14ac:dyDescent="0.2">
      <c r="E3005"/>
    </row>
    <row r="3006" spans="5:5" x14ac:dyDescent="0.2">
      <c r="E3006"/>
    </row>
    <row r="3007" spans="5:5" x14ac:dyDescent="0.2">
      <c r="E3007"/>
    </row>
    <row r="3008" spans="5:5" x14ac:dyDescent="0.2">
      <c r="E3008"/>
    </row>
    <row r="3009" spans="5:5" x14ac:dyDescent="0.2">
      <c r="E3009"/>
    </row>
    <row r="3010" spans="5:5" x14ac:dyDescent="0.2">
      <c r="E3010"/>
    </row>
    <row r="3011" spans="5:5" x14ac:dyDescent="0.2">
      <c r="E3011"/>
    </row>
    <row r="3012" spans="5:5" x14ac:dyDescent="0.2">
      <c r="E3012"/>
    </row>
    <row r="3013" spans="5:5" x14ac:dyDescent="0.2">
      <c r="E3013"/>
    </row>
    <row r="3014" spans="5:5" x14ac:dyDescent="0.2">
      <c r="E3014"/>
    </row>
    <row r="3015" spans="5:5" x14ac:dyDescent="0.2">
      <c r="E3015"/>
    </row>
    <row r="3016" spans="5:5" x14ac:dyDescent="0.2">
      <c r="E3016"/>
    </row>
    <row r="3017" spans="5:5" x14ac:dyDescent="0.2">
      <c r="E3017"/>
    </row>
    <row r="3018" spans="5:5" x14ac:dyDescent="0.2">
      <c r="E3018"/>
    </row>
    <row r="3019" spans="5:5" x14ac:dyDescent="0.2">
      <c r="E3019"/>
    </row>
    <row r="3020" spans="5:5" x14ac:dyDescent="0.2">
      <c r="E3020"/>
    </row>
    <row r="3021" spans="5:5" x14ac:dyDescent="0.2">
      <c r="E3021"/>
    </row>
    <row r="3022" spans="5:5" x14ac:dyDescent="0.2">
      <c r="E3022"/>
    </row>
    <row r="3023" spans="5:5" x14ac:dyDescent="0.2">
      <c r="E3023"/>
    </row>
    <row r="3024" spans="5:5" x14ac:dyDescent="0.2">
      <c r="E3024"/>
    </row>
    <row r="3025" spans="5:5" x14ac:dyDescent="0.2">
      <c r="E3025"/>
    </row>
    <row r="3026" spans="5:5" x14ac:dyDescent="0.2">
      <c r="E3026"/>
    </row>
    <row r="3027" spans="5:5" x14ac:dyDescent="0.2">
      <c r="E3027"/>
    </row>
    <row r="3028" spans="5:5" x14ac:dyDescent="0.2">
      <c r="E3028"/>
    </row>
    <row r="3029" spans="5:5" x14ac:dyDescent="0.2">
      <c r="E3029"/>
    </row>
    <row r="3030" spans="5:5" x14ac:dyDescent="0.2">
      <c r="E3030"/>
    </row>
    <row r="3031" spans="5:5" x14ac:dyDescent="0.2">
      <c r="E3031"/>
    </row>
    <row r="3032" spans="5:5" x14ac:dyDescent="0.2">
      <c r="E3032"/>
    </row>
    <row r="3033" spans="5:5" x14ac:dyDescent="0.2">
      <c r="E3033"/>
    </row>
    <row r="3034" spans="5:5" x14ac:dyDescent="0.2">
      <c r="E3034"/>
    </row>
    <row r="3035" spans="5:5" x14ac:dyDescent="0.2">
      <c r="E3035"/>
    </row>
    <row r="3036" spans="5:5" x14ac:dyDescent="0.2">
      <c r="E3036"/>
    </row>
    <row r="3037" spans="5:5" x14ac:dyDescent="0.2">
      <c r="E3037"/>
    </row>
    <row r="3038" spans="5:5" x14ac:dyDescent="0.2">
      <c r="E3038"/>
    </row>
    <row r="3039" spans="5:5" x14ac:dyDescent="0.2">
      <c r="E3039"/>
    </row>
    <row r="3040" spans="5:5" x14ac:dyDescent="0.2">
      <c r="E3040"/>
    </row>
    <row r="3041" spans="5:5" x14ac:dyDescent="0.2">
      <c r="E3041"/>
    </row>
    <row r="3042" spans="5:5" x14ac:dyDescent="0.2">
      <c r="E3042"/>
    </row>
    <row r="3043" spans="5:5" x14ac:dyDescent="0.2">
      <c r="E3043"/>
    </row>
    <row r="3044" spans="5:5" x14ac:dyDescent="0.2">
      <c r="E3044"/>
    </row>
    <row r="3045" spans="5:5" x14ac:dyDescent="0.2">
      <c r="E3045"/>
    </row>
    <row r="3046" spans="5:5" x14ac:dyDescent="0.2">
      <c r="E3046"/>
    </row>
    <row r="3047" spans="5:5" x14ac:dyDescent="0.2">
      <c r="E3047"/>
    </row>
    <row r="3048" spans="5:5" x14ac:dyDescent="0.2">
      <c r="E3048"/>
    </row>
    <row r="3049" spans="5:5" x14ac:dyDescent="0.2">
      <c r="E3049"/>
    </row>
    <row r="3050" spans="5:5" x14ac:dyDescent="0.2">
      <c r="E3050"/>
    </row>
    <row r="3051" spans="5:5" x14ac:dyDescent="0.2">
      <c r="E3051"/>
    </row>
    <row r="3052" spans="5:5" x14ac:dyDescent="0.2">
      <c r="E3052"/>
    </row>
    <row r="3053" spans="5:5" x14ac:dyDescent="0.2">
      <c r="E3053"/>
    </row>
    <row r="3054" spans="5:5" x14ac:dyDescent="0.2">
      <c r="E3054"/>
    </row>
    <row r="3055" spans="5:5" x14ac:dyDescent="0.2">
      <c r="E3055"/>
    </row>
    <row r="3056" spans="5:5" x14ac:dyDescent="0.2">
      <c r="E3056"/>
    </row>
    <row r="3057" spans="5:5" x14ac:dyDescent="0.2">
      <c r="E3057"/>
    </row>
    <row r="3058" spans="5:5" x14ac:dyDescent="0.2">
      <c r="E3058"/>
    </row>
    <row r="3059" spans="5:5" x14ac:dyDescent="0.2">
      <c r="E3059"/>
    </row>
    <row r="3060" spans="5:5" x14ac:dyDescent="0.2">
      <c r="E3060"/>
    </row>
    <row r="3061" spans="5:5" x14ac:dyDescent="0.2">
      <c r="E3061"/>
    </row>
    <row r="3062" spans="5:5" x14ac:dyDescent="0.2">
      <c r="E3062"/>
    </row>
    <row r="3063" spans="5:5" x14ac:dyDescent="0.2">
      <c r="E3063"/>
    </row>
    <row r="3064" spans="5:5" x14ac:dyDescent="0.2">
      <c r="E3064"/>
    </row>
    <row r="3065" spans="5:5" x14ac:dyDescent="0.2">
      <c r="E3065"/>
    </row>
    <row r="3066" spans="5:5" x14ac:dyDescent="0.2">
      <c r="E3066"/>
    </row>
    <row r="3067" spans="5:5" x14ac:dyDescent="0.2">
      <c r="E3067"/>
    </row>
    <row r="3068" spans="5:5" x14ac:dyDescent="0.2">
      <c r="E3068"/>
    </row>
    <row r="3069" spans="5:5" x14ac:dyDescent="0.2">
      <c r="E3069"/>
    </row>
    <row r="3070" spans="5:5" x14ac:dyDescent="0.2">
      <c r="E3070"/>
    </row>
    <row r="3071" spans="5:5" x14ac:dyDescent="0.2">
      <c r="E3071"/>
    </row>
    <row r="3072" spans="5:5" x14ac:dyDescent="0.2">
      <c r="E3072"/>
    </row>
    <row r="3073" spans="5:5" x14ac:dyDescent="0.2">
      <c r="E3073"/>
    </row>
    <row r="3074" spans="5:5" x14ac:dyDescent="0.2">
      <c r="E3074"/>
    </row>
    <row r="3075" spans="5:5" x14ac:dyDescent="0.2">
      <c r="E3075"/>
    </row>
    <row r="3076" spans="5:5" x14ac:dyDescent="0.2">
      <c r="E3076"/>
    </row>
    <row r="3077" spans="5:5" x14ac:dyDescent="0.2">
      <c r="E3077"/>
    </row>
    <row r="3078" spans="5:5" x14ac:dyDescent="0.2">
      <c r="E3078"/>
    </row>
    <row r="3079" spans="5:5" x14ac:dyDescent="0.2">
      <c r="E3079"/>
    </row>
    <row r="3080" spans="5:5" x14ac:dyDescent="0.2">
      <c r="E3080"/>
    </row>
    <row r="3081" spans="5:5" x14ac:dyDescent="0.2">
      <c r="E3081"/>
    </row>
    <row r="3082" spans="5:5" x14ac:dyDescent="0.2">
      <c r="E3082"/>
    </row>
    <row r="3083" spans="5:5" x14ac:dyDescent="0.2">
      <c r="E3083"/>
    </row>
    <row r="3084" spans="5:5" x14ac:dyDescent="0.2">
      <c r="E3084"/>
    </row>
    <row r="3085" spans="5:5" x14ac:dyDescent="0.2">
      <c r="E3085"/>
    </row>
    <row r="3086" spans="5:5" x14ac:dyDescent="0.2">
      <c r="E3086"/>
    </row>
    <row r="3087" spans="5:5" x14ac:dyDescent="0.2">
      <c r="E3087"/>
    </row>
    <row r="3088" spans="5:5" x14ac:dyDescent="0.2">
      <c r="E3088"/>
    </row>
    <row r="3089" spans="5:5" x14ac:dyDescent="0.2">
      <c r="E3089"/>
    </row>
    <row r="3090" spans="5:5" x14ac:dyDescent="0.2">
      <c r="E3090"/>
    </row>
    <row r="3091" spans="5:5" x14ac:dyDescent="0.2">
      <c r="E3091"/>
    </row>
    <row r="3092" spans="5:5" x14ac:dyDescent="0.2">
      <c r="E3092"/>
    </row>
    <row r="3093" spans="5:5" x14ac:dyDescent="0.2">
      <c r="E3093"/>
    </row>
    <row r="3094" spans="5:5" x14ac:dyDescent="0.2">
      <c r="E3094"/>
    </row>
    <row r="3095" spans="5:5" x14ac:dyDescent="0.2">
      <c r="E3095"/>
    </row>
    <row r="3096" spans="5:5" x14ac:dyDescent="0.2">
      <c r="E3096"/>
    </row>
    <row r="3097" spans="5:5" x14ac:dyDescent="0.2">
      <c r="E3097"/>
    </row>
    <row r="3098" spans="5:5" x14ac:dyDescent="0.2">
      <c r="E3098"/>
    </row>
    <row r="3099" spans="5:5" x14ac:dyDescent="0.2">
      <c r="E3099"/>
    </row>
    <row r="3100" spans="5:5" x14ac:dyDescent="0.2">
      <c r="E3100"/>
    </row>
    <row r="3101" spans="5:5" x14ac:dyDescent="0.2">
      <c r="E3101"/>
    </row>
    <row r="3102" spans="5:5" x14ac:dyDescent="0.2">
      <c r="E3102"/>
    </row>
    <row r="3103" spans="5:5" x14ac:dyDescent="0.2">
      <c r="E3103"/>
    </row>
    <row r="3104" spans="5:5" x14ac:dyDescent="0.2">
      <c r="E3104"/>
    </row>
    <row r="3105" spans="5:5" x14ac:dyDescent="0.2">
      <c r="E3105"/>
    </row>
    <row r="3106" spans="5:5" x14ac:dyDescent="0.2">
      <c r="E3106"/>
    </row>
    <row r="3107" spans="5:5" x14ac:dyDescent="0.2">
      <c r="E3107"/>
    </row>
    <row r="3108" spans="5:5" x14ac:dyDescent="0.2">
      <c r="E3108"/>
    </row>
    <row r="3109" spans="5:5" x14ac:dyDescent="0.2">
      <c r="E3109"/>
    </row>
    <row r="3110" spans="5:5" x14ac:dyDescent="0.2">
      <c r="E3110"/>
    </row>
    <row r="3111" spans="5:5" x14ac:dyDescent="0.2">
      <c r="E3111"/>
    </row>
    <row r="3112" spans="5:5" x14ac:dyDescent="0.2">
      <c r="E3112"/>
    </row>
    <row r="3113" spans="5:5" x14ac:dyDescent="0.2">
      <c r="E3113"/>
    </row>
    <row r="3114" spans="5:5" x14ac:dyDescent="0.2">
      <c r="E3114"/>
    </row>
    <row r="3115" spans="5:5" x14ac:dyDescent="0.2">
      <c r="E3115"/>
    </row>
    <row r="3116" spans="5:5" x14ac:dyDescent="0.2">
      <c r="E3116"/>
    </row>
    <row r="3117" spans="5:5" x14ac:dyDescent="0.2">
      <c r="E3117"/>
    </row>
    <row r="3118" spans="5:5" x14ac:dyDescent="0.2">
      <c r="E3118"/>
    </row>
    <row r="3119" spans="5:5" x14ac:dyDescent="0.2">
      <c r="E3119"/>
    </row>
    <row r="3120" spans="5:5" x14ac:dyDescent="0.2">
      <c r="E3120"/>
    </row>
    <row r="3121" spans="5:5" x14ac:dyDescent="0.2">
      <c r="E3121"/>
    </row>
    <row r="3122" spans="5:5" x14ac:dyDescent="0.2">
      <c r="E3122"/>
    </row>
    <row r="3123" spans="5:5" x14ac:dyDescent="0.2">
      <c r="E3123"/>
    </row>
    <row r="3124" spans="5:5" x14ac:dyDescent="0.2">
      <c r="E3124"/>
    </row>
    <row r="3125" spans="5:5" x14ac:dyDescent="0.2">
      <c r="E3125"/>
    </row>
    <row r="3126" spans="5:5" x14ac:dyDescent="0.2">
      <c r="E3126"/>
    </row>
    <row r="3127" spans="5:5" x14ac:dyDescent="0.2">
      <c r="E3127"/>
    </row>
    <row r="3128" spans="5:5" x14ac:dyDescent="0.2">
      <c r="E3128"/>
    </row>
    <row r="3129" spans="5:5" x14ac:dyDescent="0.2">
      <c r="E3129"/>
    </row>
    <row r="3130" spans="5:5" x14ac:dyDescent="0.2">
      <c r="E3130"/>
    </row>
    <row r="3131" spans="5:5" x14ac:dyDescent="0.2">
      <c r="E3131"/>
    </row>
    <row r="3132" spans="5:5" x14ac:dyDescent="0.2">
      <c r="E3132"/>
    </row>
    <row r="3133" spans="5:5" x14ac:dyDescent="0.2">
      <c r="E3133"/>
    </row>
    <row r="3134" spans="5:5" x14ac:dyDescent="0.2">
      <c r="E3134"/>
    </row>
    <row r="3135" spans="5:5" x14ac:dyDescent="0.2">
      <c r="E3135"/>
    </row>
    <row r="3136" spans="5:5" x14ac:dyDescent="0.2">
      <c r="E3136"/>
    </row>
    <row r="3137" spans="5:5" x14ac:dyDescent="0.2">
      <c r="E3137"/>
    </row>
    <row r="3138" spans="5:5" x14ac:dyDescent="0.2">
      <c r="E3138"/>
    </row>
    <row r="3139" spans="5:5" x14ac:dyDescent="0.2">
      <c r="E3139"/>
    </row>
    <row r="3140" spans="5:5" x14ac:dyDescent="0.2">
      <c r="E3140"/>
    </row>
    <row r="3141" spans="5:5" x14ac:dyDescent="0.2">
      <c r="E3141"/>
    </row>
    <row r="3142" spans="5:5" x14ac:dyDescent="0.2">
      <c r="E3142"/>
    </row>
    <row r="3143" spans="5:5" x14ac:dyDescent="0.2">
      <c r="E3143"/>
    </row>
    <row r="3144" spans="5:5" x14ac:dyDescent="0.2">
      <c r="E3144"/>
    </row>
    <row r="3145" spans="5:5" x14ac:dyDescent="0.2">
      <c r="E3145"/>
    </row>
    <row r="3146" spans="5:5" x14ac:dyDescent="0.2">
      <c r="E3146"/>
    </row>
    <row r="3147" spans="5:5" x14ac:dyDescent="0.2">
      <c r="E3147"/>
    </row>
    <row r="3148" spans="5:5" x14ac:dyDescent="0.2">
      <c r="E3148"/>
    </row>
    <row r="3149" spans="5:5" x14ac:dyDescent="0.2">
      <c r="E3149"/>
    </row>
    <row r="3150" spans="5:5" x14ac:dyDescent="0.2">
      <c r="E3150"/>
    </row>
    <row r="3151" spans="5:5" x14ac:dyDescent="0.2">
      <c r="E3151"/>
    </row>
    <row r="3152" spans="5:5" x14ac:dyDescent="0.2">
      <c r="E3152"/>
    </row>
    <row r="3153" spans="5:5" x14ac:dyDescent="0.2">
      <c r="E3153"/>
    </row>
    <row r="3154" spans="5:5" x14ac:dyDescent="0.2">
      <c r="E3154"/>
    </row>
    <row r="3155" spans="5:5" x14ac:dyDescent="0.2">
      <c r="E3155"/>
    </row>
    <row r="3156" spans="5:5" x14ac:dyDescent="0.2">
      <c r="E3156"/>
    </row>
    <row r="3157" spans="5:5" x14ac:dyDescent="0.2">
      <c r="E3157"/>
    </row>
    <row r="3158" spans="5:5" x14ac:dyDescent="0.2">
      <c r="E3158"/>
    </row>
    <row r="3159" spans="5:5" x14ac:dyDescent="0.2">
      <c r="E3159"/>
    </row>
    <row r="3160" spans="5:5" x14ac:dyDescent="0.2">
      <c r="E3160"/>
    </row>
    <row r="3161" spans="5:5" x14ac:dyDescent="0.2">
      <c r="E3161"/>
    </row>
    <row r="3162" spans="5:5" x14ac:dyDescent="0.2">
      <c r="E3162"/>
    </row>
    <row r="3163" spans="5:5" x14ac:dyDescent="0.2">
      <c r="E3163"/>
    </row>
    <row r="3164" spans="5:5" x14ac:dyDescent="0.2">
      <c r="E3164"/>
    </row>
    <row r="3165" spans="5:5" x14ac:dyDescent="0.2">
      <c r="E3165"/>
    </row>
    <row r="3166" spans="5:5" x14ac:dyDescent="0.2">
      <c r="E3166"/>
    </row>
    <row r="3167" spans="5:5" x14ac:dyDescent="0.2">
      <c r="E3167"/>
    </row>
    <row r="3168" spans="5:5" x14ac:dyDescent="0.2">
      <c r="E3168"/>
    </row>
    <row r="3169" spans="5:5" x14ac:dyDescent="0.2">
      <c r="E3169"/>
    </row>
    <row r="3170" spans="5:5" x14ac:dyDescent="0.2">
      <c r="E3170"/>
    </row>
    <row r="3171" spans="5:5" x14ac:dyDescent="0.2">
      <c r="E3171"/>
    </row>
    <row r="3172" spans="5:5" x14ac:dyDescent="0.2">
      <c r="E3172"/>
    </row>
    <row r="3173" spans="5:5" x14ac:dyDescent="0.2">
      <c r="E3173"/>
    </row>
    <row r="3174" spans="5:5" x14ac:dyDescent="0.2">
      <c r="E3174"/>
    </row>
    <row r="3175" spans="5:5" x14ac:dyDescent="0.2">
      <c r="E3175"/>
    </row>
    <row r="3176" spans="5:5" x14ac:dyDescent="0.2">
      <c r="E3176"/>
    </row>
    <row r="3177" spans="5:5" x14ac:dyDescent="0.2">
      <c r="E3177"/>
    </row>
    <row r="3178" spans="5:5" x14ac:dyDescent="0.2">
      <c r="E3178"/>
    </row>
    <row r="3179" spans="5:5" x14ac:dyDescent="0.2">
      <c r="E3179"/>
    </row>
    <row r="3180" spans="5:5" x14ac:dyDescent="0.2">
      <c r="E3180"/>
    </row>
    <row r="3181" spans="5:5" x14ac:dyDescent="0.2">
      <c r="E3181"/>
    </row>
    <row r="3182" spans="5:5" x14ac:dyDescent="0.2">
      <c r="E3182"/>
    </row>
    <row r="3183" spans="5:5" x14ac:dyDescent="0.2">
      <c r="E3183"/>
    </row>
    <row r="3184" spans="5:5" x14ac:dyDescent="0.2">
      <c r="E3184"/>
    </row>
    <row r="3185" spans="5:5" x14ac:dyDescent="0.2">
      <c r="E3185"/>
    </row>
    <row r="3186" spans="5:5" x14ac:dyDescent="0.2">
      <c r="E3186"/>
    </row>
    <row r="3187" spans="5:5" x14ac:dyDescent="0.2">
      <c r="E3187"/>
    </row>
    <row r="3188" spans="5:5" x14ac:dyDescent="0.2">
      <c r="E3188"/>
    </row>
    <row r="3189" spans="5:5" x14ac:dyDescent="0.2">
      <c r="E3189"/>
    </row>
    <row r="3190" spans="5:5" x14ac:dyDescent="0.2">
      <c r="E3190"/>
    </row>
    <row r="3191" spans="5:5" x14ac:dyDescent="0.2">
      <c r="E3191"/>
    </row>
    <row r="3192" spans="5:5" x14ac:dyDescent="0.2">
      <c r="E3192"/>
    </row>
    <row r="3193" spans="5:5" x14ac:dyDescent="0.2">
      <c r="E3193"/>
    </row>
    <row r="3194" spans="5:5" x14ac:dyDescent="0.2">
      <c r="E3194"/>
    </row>
    <row r="3195" spans="5:5" x14ac:dyDescent="0.2">
      <c r="E3195"/>
    </row>
    <row r="3196" spans="5:5" x14ac:dyDescent="0.2">
      <c r="E3196"/>
    </row>
    <row r="3197" spans="5:5" x14ac:dyDescent="0.2">
      <c r="E3197"/>
    </row>
    <row r="3198" spans="5:5" x14ac:dyDescent="0.2">
      <c r="E3198"/>
    </row>
    <row r="3199" spans="5:5" x14ac:dyDescent="0.2">
      <c r="E3199"/>
    </row>
    <row r="3200" spans="5:5" x14ac:dyDescent="0.2">
      <c r="E3200"/>
    </row>
    <row r="3201" spans="5:5" x14ac:dyDescent="0.2">
      <c r="E3201"/>
    </row>
    <row r="3202" spans="5:5" x14ac:dyDescent="0.2">
      <c r="E3202"/>
    </row>
    <row r="3203" spans="5:5" x14ac:dyDescent="0.2">
      <c r="E3203"/>
    </row>
    <row r="3204" spans="5:5" x14ac:dyDescent="0.2">
      <c r="E3204"/>
    </row>
    <row r="3205" spans="5:5" x14ac:dyDescent="0.2">
      <c r="E3205"/>
    </row>
    <row r="3206" spans="5:5" x14ac:dyDescent="0.2">
      <c r="E3206"/>
    </row>
    <row r="3207" spans="5:5" x14ac:dyDescent="0.2">
      <c r="E3207"/>
    </row>
    <row r="3208" spans="5:5" x14ac:dyDescent="0.2">
      <c r="E3208"/>
    </row>
    <row r="3209" spans="5:5" x14ac:dyDescent="0.2">
      <c r="E3209"/>
    </row>
    <row r="3210" spans="5:5" x14ac:dyDescent="0.2">
      <c r="E3210"/>
    </row>
    <row r="3211" spans="5:5" x14ac:dyDescent="0.2">
      <c r="E3211"/>
    </row>
    <row r="3212" spans="5:5" x14ac:dyDescent="0.2">
      <c r="E3212"/>
    </row>
    <row r="3213" spans="5:5" x14ac:dyDescent="0.2">
      <c r="E3213"/>
    </row>
    <row r="3214" spans="5:5" x14ac:dyDescent="0.2">
      <c r="E3214"/>
    </row>
    <row r="3215" spans="5:5" x14ac:dyDescent="0.2">
      <c r="E3215"/>
    </row>
    <row r="3216" spans="5:5" x14ac:dyDescent="0.2">
      <c r="E3216"/>
    </row>
    <row r="3217" spans="5:5" x14ac:dyDescent="0.2">
      <c r="E3217"/>
    </row>
    <row r="3218" spans="5:5" x14ac:dyDescent="0.2">
      <c r="E3218"/>
    </row>
    <row r="3219" spans="5:5" x14ac:dyDescent="0.2">
      <c r="E3219"/>
    </row>
    <row r="3220" spans="5:5" x14ac:dyDescent="0.2">
      <c r="E3220"/>
    </row>
    <row r="3221" spans="5:5" x14ac:dyDescent="0.2">
      <c r="E3221"/>
    </row>
    <row r="3222" spans="5:5" x14ac:dyDescent="0.2">
      <c r="E3222"/>
    </row>
    <row r="3223" spans="5:5" x14ac:dyDescent="0.2">
      <c r="E3223"/>
    </row>
    <row r="3224" spans="5:5" x14ac:dyDescent="0.2">
      <c r="E3224"/>
    </row>
    <row r="3225" spans="5:5" x14ac:dyDescent="0.2">
      <c r="E3225"/>
    </row>
    <row r="3226" spans="5:5" x14ac:dyDescent="0.2">
      <c r="E3226"/>
    </row>
  </sheetData>
  <sortState xmlns:xlrd2="http://schemas.microsoft.com/office/spreadsheetml/2017/richdata2" ref="E9:P195">
    <sortCondition ref="O9:O195"/>
    <sortCondition ref="I9:I195"/>
    <sortCondition ref="E9:E195"/>
    <sortCondition ref="F9:F195"/>
  </sortState>
  <mergeCells count="14">
    <mergeCell ref="C3:C4"/>
    <mergeCell ref="C7:C8"/>
    <mergeCell ref="A1:A2"/>
    <mergeCell ref="P1:P2"/>
    <mergeCell ref="J1:L1"/>
    <mergeCell ref="H1:I1"/>
    <mergeCell ref="E1:G1"/>
    <mergeCell ref="B1:D1"/>
    <mergeCell ref="M1:N1"/>
    <mergeCell ref="Y1:AC1"/>
    <mergeCell ref="T5:X8"/>
    <mergeCell ref="T1:X1"/>
    <mergeCell ref="Q1:S1"/>
    <mergeCell ref="T3:X4"/>
  </mergeCells>
  <phoneticPr fontId="55" type="noConversion"/>
  <dataValidations xWindow="652" yWindow="523" count="15">
    <dataValidation allowBlank="1" showInputMessage="1" showErrorMessage="1" promptTitle="AUTOMATISCH: Verband" prompt="Keine Eingabe erforderlich. Füllt sich ggf. autromatisch. " sqref="R9:R391" xr:uid="{A40506B1-D532-43A3-BFC0-0AE63C63400E}"/>
    <dataValidation type="list" allowBlank="1" showInputMessage="1" showErrorMessage="1" errorTitle="Wettbewerbsnamen" error="Der eingegebene Name existiert nicht! Im Zweifel Feld freilassen und nur Wettbewerbsnummer eingeben!" promptTitle="AUTOMATISCH: Wettbewerbsname" prompt="Eigentlich erscheint hier automatisch der Wettbewerbsname. Es ist KEINE EINGABE erforderlich" sqref="S9:S391" xr:uid="{2C41453E-E5D1-434B-910E-EE155AF69F18}">
      <formula1>Wettbewerbsnamen</formula1>
    </dataValidation>
    <dataValidation allowBlank="1" showInputMessage="1" showErrorMessage="1" promptTitle="Muster" prompt="Grüne Bereiche im Muster = weiße Felder im Eingabebereich -&gt; bitte bei Bedarf BEARBEITEN._x000a__x000a_Graue Felder im Eingabebereich -&gt; NICHT zu bearbeiten. " sqref="S3:S8" xr:uid="{47153D81-89CC-4DBA-8BF2-B6A013E3C400}"/>
    <dataValidation allowBlank="1" showInputMessage="1" showErrorMessage="1" promptTitle="Muster" prompt="Grüne Bereiche im Muster = weiße Felder im Eingabebereich -&gt; bitte bei Bedarf BEARBEITEN._x000a__x000a_Rote Bereiche im Muster = graue Felder im Eingabebereich -&gt; NICHT zu bearbeiten. " sqref="R3:R8 B3:B4 E3:L8 O3:P8" xr:uid="{DA6342E6-E52A-4C1F-9B0D-FEDE993F7B91}"/>
    <dataValidation type="list" allowBlank="1" showInputMessage="1" showErrorMessage="1" errorTitle="Unzulässige Eingabe" error="Nur Daten aus der Liste zulässig!" promptTitle="Pflichttest" prompt="Hier bitte höchsten bestandenen Pflichttest auswählen." sqref="J9:J391" xr:uid="{0C58DA30-A142-45E9-BD35-8F4021F2F263}">
      <formula1>Test_Pflicht</formula1>
    </dataValidation>
    <dataValidation type="list" allowBlank="1" showInputMessage="1" showErrorMessage="1" promptTitle="Verband auswählen" prompt="Verbandsnamen (Abkürzung)  AUSWÄHLEN _x000a__x000a_Auf den Pfeil klicken und was aus dem Drop-Down-Menü auswählen oder gleich den Verband mit der entsprechenden Abkürzung aus dem Drop-Down-Menü eingeben! " sqref="I9:I391" xr:uid="{DA2E7055-14E8-4B0D-A175-96A7E3C885E3}">
      <formula1>Verband_Short</formula1>
    </dataValidation>
    <dataValidation allowBlank="1" showInputMessage="1" showErrorMessage="1" promptTitle="Verein - Abkürzung wenn möglich" prompt="Bitte hier Vereinsnamen eingeben._x000a__x000a_BITTE ABKÜRZUNGEN DES GUSSMANN-PROGRAMMS VERWENDEN (sofern möglich; siehe Lasche/Tab &quot;Gussmann_ListOfClubs&quot;; Sonst normalen Langnamen eingeben)" sqref="H9:H391" xr:uid="{49F91D2D-7586-4485-BFC1-6400B6FA398E}"/>
    <dataValidation allowBlank="1" showInputMessage="1" showErrorMessage="1" promptTitle="Geburtsdatum" prompt="Bitte hier Geburtsdatum eingeben _x000a__x000a_(gültige Formate: TT.MM.JJ oder TT-MM-JJ oder TT-MM-JJJJ etc.)" sqref="G9:G24 G26:G29 G31:G391" xr:uid="{FB9FF8F1-3976-4EEC-8797-3C0D57E821C9}"/>
    <dataValidation allowBlank="1" showInputMessage="1" showErrorMessage="1" promptTitle="Nachname" prompt="Bitte hier Nachname(n) des Teilnehmers eingeben" sqref="E23:E24 E9:E21 E26:E29 E32:E391" xr:uid="{45FE5E0E-266B-45A8-A07C-CC58A0E98BDC}"/>
    <dataValidation allowBlank="1" showInputMessage="1" showErrorMessage="1" promptTitle="Vorname" prompt="Bitte hier Vorname(n) des Teilnehmers eingeben" sqref="F9:F24 F26:F29 F31:F391" xr:uid="{F2EE0B0F-5113-4266-8627-FA7072F8DFA6}"/>
    <dataValidation type="list" allowBlank="1" showInputMessage="1" showErrorMessage="1" errorTitle="Unzulässige Eingabe!" error="Nur Daten gem. Liste zulässig!!" promptTitle="Nummer des Wettbewerbs" prompt="Hier bitte den Code des Wettbewerbs gem. Ausschreibung eingeben! (Es werden nur die Codes gem. Ausschreibung akzeptiert und die müssen im Tab &quot;Listen&quot; hinterlegt worden sein)" sqref="O9:O391" xr:uid="{C6AB6623-B28E-43E0-89F8-766FD25612AE}">
      <formula1>Wettbewerbsnummern</formula1>
    </dataValidation>
    <dataValidation type="list" allowBlank="1" showInputMessage="1" showErrorMessage="1" errorTitle="Unzulässige Eingabe!" error="Nur Daten aus der Liste zulässig!!" promptTitle="Basistest" prompt="Hier bitte höchsten bestandenen Basistest auswählen." sqref="K9:K391" xr:uid="{6A561EE1-3608-460E-888D-8053FE6CB00C}">
      <formula1>Test_Basis</formula1>
    </dataValidation>
    <dataValidation type="list" allowBlank="1" showInputMessage="1" showErrorMessage="1" errorTitle="Unzulässige Eingabe!" error="Nur Daten aus der Liste zulässig!!" promptTitle="Kürtest" prompt="Hier bitte höchsten bestandenen Kürtest auswählen." sqref="L9:L391" xr:uid="{B338DE5A-503F-404E-9BF1-CB0A760C90AC}">
      <formula1>Test_Kür</formula1>
    </dataValidation>
    <dataValidation type="list" allowBlank="1" showInputMessage="1" showErrorMessage="1" sqref="M9:N391" xr:uid="{64F1024A-9ED3-4D6C-843B-66D0D7E1D22F}">
      <formula1>Jein</formula1>
    </dataValidation>
    <dataValidation type="list" allowBlank="1" showInputMessage="1" showErrorMessage="1" sqref="D9:D391" xr:uid="{DABB1633-B628-4B95-852D-9F0CB40B46E8}">
      <formula1>Ja</formula1>
    </dataValidation>
  </dataValidations>
  <pageMargins left="0.19685039370078741" right="0.19685039370078741" top="0.19685039370078741" bottom="0.19685039370078741" header="0.51181102362204722" footer="0.51181102362204722"/>
  <pageSetup paperSize="9" scale="64" fitToHeight="3" orientation="landscape" horizontalDpi="4294967293" verticalDpi="4294967293"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pageSetUpPr fitToPage="1"/>
  </sheetPr>
  <dimension ref="A1:L392"/>
  <sheetViews>
    <sheetView zoomScaleNormal="100" workbookViewId="0">
      <pane ySplit="2" topLeftCell="A59" activePane="bottomLeft" state="frozenSplit"/>
      <selection activeCell="G63" sqref="G63"/>
      <selection pane="bottomLeft" activeCell="G63" sqref="G63"/>
    </sheetView>
  </sheetViews>
  <sheetFormatPr baseColWidth="10" defaultColWidth="11.42578125" defaultRowHeight="12.75" x14ac:dyDescent="0.2"/>
  <cols>
    <col min="1" max="1" width="4.28515625" style="1" customWidth="1"/>
    <col min="2" max="2" width="20.28515625" customWidth="1"/>
    <col min="3" max="3" width="19.140625" customWidth="1"/>
    <col min="4" max="4" width="21.85546875" style="2" customWidth="1"/>
    <col min="5" max="5" width="8.7109375" style="2" bestFit="1" customWidth="1"/>
    <col min="6" max="6" width="28.28515625" style="2" customWidth="1"/>
    <col min="7" max="8" width="13.7109375" style="1" customWidth="1"/>
    <col min="9" max="9" width="39.42578125" customWidth="1"/>
    <col min="10" max="12" width="27.42578125" hidden="1" customWidth="1"/>
    <col min="13" max="13" width="0" hidden="1" customWidth="1"/>
  </cols>
  <sheetData>
    <row r="1" spans="1:12" ht="26.45" customHeight="1" x14ac:dyDescent="0.2">
      <c r="A1" s="317" t="s">
        <v>0</v>
      </c>
      <c r="B1" s="331" t="s">
        <v>49</v>
      </c>
      <c r="C1" s="332"/>
      <c r="D1" s="331" t="s">
        <v>48</v>
      </c>
      <c r="E1" s="332"/>
      <c r="F1" s="333"/>
      <c r="G1" s="331" t="s">
        <v>511</v>
      </c>
      <c r="H1" s="332"/>
      <c r="I1" s="317" t="s">
        <v>3</v>
      </c>
      <c r="J1" s="298"/>
      <c r="K1" s="298"/>
      <c r="L1" s="299"/>
    </row>
    <row r="2" spans="1:12" ht="46.5" thickBot="1" x14ac:dyDescent="0.25">
      <c r="A2" s="318"/>
      <c r="B2" s="6" t="s">
        <v>1</v>
      </c>
      <c r="C2" s="115" t="s">
        <v>2</v>
      </c>
      <c r="D2" s="7" t="s">
        <v>510</v>
      </c>
      <c r="E2" s="116" t="s">
        <v>47</v>
      </c>
      <c r="F2" s="155" t="s">
        <v>507</v>
      </c>
      <c r="G2" s="160" t="s">
        <v>508</v>
      </c>
      <c r="H2" s="161" t="s">
        <v>509</v>
      </c>
      <c r="I2" s="318"/>
      <c r="J2" s="188" t="s">
        <v>517</v>
      </c>
      <c r="K2" s="188" t="s">
        <v>513</v>
      </c>
      <c r="L2" s="189" t="s">
        <v>514</v>
      </c>
    </row>
    <row r="3" spans="1:12" x14ac:dyDescent="0.2">
      <c r="A3" s="329" t="s">
        <v>46</v>
      </c>
      <c r="B3" s="216" t="s">
        <v>50</v>
      </c>
      <c r="C3" s="4" t="s">
        <v>5</v>
      </c>
      <c r="D3" s="218" t="s">
        <v>27</v>
      </c>
      <c r="E3" s="220" t="s">
        <v>13</v>
      </c>
      <c r="F3" s="156" t="s">
        <v>505</v>
      </c>
      <c r="G3" s="166" t="s">
        <v>6</v>
      </c>
      <c r="H3" s="167" t="s">
        <v>6</v>
      </c>
      <c r="I3" s="5" t="s">
        <v>53</v>
      </c>
      <c r="J3" s="210"/>
      <c r="K3" s="194"/>
      <c r="L3" s="195"/>
    </row>
    <row r="4" spans="1:12" ht="13.5" thickBot="1" x14ac:dyDescent="0.25">
      <c r="A4" s="330"/>
      <c r="B4" s="217" t="s">
        <v>52</v>
      </c>
      <c r="C4" s="9" t="s">
        <v>51</v>
      </c>
      <c r="D4" s="219" t="s">
        <v>28</v>
      </c>
      <c r="E4" s="221" t="s">
        <v>15</v>
      </c>
      <c r="F4" s="157" t="s">
        <v>506</v>
      </c>
      <c r="G4" s="168" t="s">
        <v>6</v>
      </c>
      <c r="H4" s="169" t="s">
        <v>6</v>
      </c>
      <c r="I4" s="3" t="s">
        <v>54</v>
      </c>
      <c r="J4" s="209"/>
      <c r="K4" s="199"/>
      <c r="L4" s="200"/>
    </row>
    <row r="5" spans="1:12" ht="16.5" x14ac:dyDescent="0.3">
      <c r="A5" s="64">
        <v>1</v>
      </c>
      <c r="B5" s="65"/>
      <c r="C5" s="73"/>
      <c r="D5" s="76"/>
      <c r="E5" s="57"/>
      <c r="F5" s="206"/>
      <c r="G5" s="162"/>
      <c r="H5" s="163"/>
      <c r="I5" s="66"/>
      <c r="J5" s="224"/>
      <c r="K5" s="187"/>
      <c r="L5" s="205"/>
    </row>
    <row r="6" spans="1:12" ht="16.5" x14ac:dyDescent="0.3">
      <c r="A6" s="67">
        <v>2</v>
      </c>
      <c r="B6" s="68"/>
      <c r="C6" s="74"/>
      <c r="D6" s="76"/>
      <c r="E6" s="57"/>
      <c r="F6" s="206"/>
      <c r="G6" s="162"/>
      <c r="H6" s="163"/>
      <c r="I6" s="69"/>
      <c r="J6" s="207"/>
      <c r="K6" s="179"/>
      <c r="L6" s="208"/>
    </row>
    <row r="7" spans="1:12" ht="16.5" x14ac:dyDescent="0.3">
      <c r="A7" s="67">
        <v>3</v>
      </c>
      <c r="B7" s="68"/>
      <c r="C7" s="74"/>
      <c r="D7" s="76"/>
      <c r="E7" s="57"/>
      <c r="F7" s="206"/>
      <c r="G7" s="162"/>
      <c r="H7" s="163"/>
      <c r="I7" s="69"/>
      <c r="J7" s="179"/>
      <c r="K7" s="179"/>
      <c r="L7" s="208"/>
    </row>
    <row r="8" spans="1:12" ht="16.5" x14ac:dyDescent="0.3">
      <c r="A8" s="67">
        <v>4</v>
      </c>
      <c r="B8" s="68"/>
      <c r="C8" s="74"/>
      <c r="D8" s="76"/>
      <c r="E8" s="57"/>
      <c r="F8" s="206"/>
      <c r="G8" s="162"/>
      <c r="H8" s="163"/>
      <c r="I8" s="69"/>
      <c r="J8" s="179"/>
      <c r="K8" s="179"/>
      <c r="L8" s="208"/>
    </row>
    <row r="9" spans="1:12" ht="16.5" x14ac:dyDescent="0.3">
      <c r="A9" s="67">
        <v>5</v>
      </c>
      <c r="B9" s="68"/>
      <c r="C9" s="74"/>
      <c r="D9" s="76"/>
      <c r="E9" s="57"/>
      <c r="F9" s="206"/>
      <c r="G9" s="162"/>
      <c r="H9" s="163"/>
      <c r="I9" s="69"/>
      <c r="J9" s="179"/>
      <c r="K9" s="179"/>
      <c r="L9" s="208"/>
    </row>
    <row r="10" spans="1:12" ht="16.5" x14ac:dyDescent="0.3">
      <c r="A10" s="67">
        <v>6</v>
      </c>
      <c r="B10" s="68"/>
      <c r="C10" s="74"/>
      <c r="D10" s="76"/>
      <c r="E10" s="57"/>
      <c r="F10" s="158"/>
      <c r="G10" s="162"/>
      <c r="H10" s="163"/>
      <c r="I10" s="69"/>
      <c r="J10" s="190"/>
      <c r="K10" s="191"/>
      <c r="L10" s="192"/>
    </row>
    <row r="11" spans="1:12" ht="16.5" x14ac:dyDescent="0.3">
      <c r="A11" s="67">
        <v>7</v>
      </c>
      <c r="B11" s="68"/>
      <c r="C11" s="74"/>
      <c r="D11" s="76"/>
      <c r="E11" s="57"/>
      <c r="F11" s="158"/>
      <c r="G11" s="162"/>
      <c r="H11" s="163"/>
      <c r="I11" s="69"/>
      <c r="J11" s="180"/>
      <c r="K11" s="180"/>
      <c r="L11" s="183"/>
    </row>
    <row r="12" spans="1:12" ht="16.5" x14ac:dyDescent="0.3">
      <c r="A12" s="67">
        <v>8</v>
      </c>
      <c r="B12" s="68"/>
      <c r="C12" s="74"/>
      <c r="D12" s="76"/>
      <c r="E12" s="57"/>
      <c r="F12" s="158"/>
      <c r="G12" s="162"/>
      <c r="H12" s="163"/>
      <c r="I12" s="69"/>
      <c r="J12" s="180"/>
      <c r="K12" s="180"/>
      <c r="L12" s="183"/>
    </row>
    <row r="13" spans="1:12" ht="16.5" x14ac:dyDescent="0.3">
      <c r="A13" s="67">
        <v>9</v>
      </c>
      <c r="B13" s="68"/>
      <c r="C13" s="74"/>
      <c r="D13" s="76"/>
      <c r="E13" s="57"/>
      <c r="F13" s="158"/>
      <c r="G13" s="162"/>
      <c r="H13" s="163"/>
      <c r="I13" s="69"/>
      <c r="J13" s="180"/>
      <c r="K13" s="180"/>
      <c r="L13" s="183"/>
    </row>
    <row r="14" spans="1:12" ht="16.5" x14ac:dyDescent="0.3">
      <c r="A14" s="67">
        <v>10</v>
      </c>
      <c r="B14" s="68"/>
      <c r="C14" s="74"/>
      <c r="D14" s="76"/>
      <c r="E14" s="57"/>
      <c r="F14" s="158"/>
      <c r="G14" s="162"/>
      <c r="H14" s="163"/>
      <c r="I14" s="69"/>
      <c r="J14" s="180"/>
      <c r="K14" s="180"/>
      <c r="L14" s="183"/>
    </row>
    <row r="15" spans="1:12" ht="16.5" x14ac:dyDescent="0.3">
      <c r="A15" s="67">
        <v>11</v>
      </c>
      <c r="B15" s="68"/>
      <c r="C15" s="74"/>
      <c r="D15" s="76"/>
      <c r="E15" s="57"/>
      <c r="F15" s="158"/>
      <c r="G15" s="162"/>
      <c r="H15" s="163"/>
      <c r="I15" s="69"/>
      <c r="J15" s="180"/>
      <c r="K15" s="180"/>
      <c r="L15" s="183"/>
    </row>
    <row r="16" spans="1:12" ht="16.5" x14ac:dyDescent="0.3">
      <c r="A16" s="67">
        <v>12</v>
      </c>
      <c r="B16" s="68"/>
      <c r="C16" s="74"/>
      <c r="D16" s="76"/>
      <c r="E16" s="57"/>
      <c r="F16" s="158"/>
      <c r="G16" s="162"/>
      <c r="H16" s="163"/>
      <c r="I16" s="69"/>
      <c r="J16" s="180"/>
      <c r="K16" s="180"/>
      <c r="L16" s="183"/>
    </row>
    <row r="17" spans="1:12" ht="16.5" x14ac:dyDescent="0.3">
      <c r="A17" s="67">
        <v>13</v>
      </c>
      <c r="B17" s="68"/>
      <c r="C17" s="74"/>
      <c r="D17" s="76"/>
      <c r="E17" s="57"/>
      <c r="F17" s="158"/>
      <c r="G17" s="162"/>
      <c r="H17" s="163"/>
      <c r="I17" s="69"/>
      <c r="J17" s="180"/>
      <c r="K17" s="180"/>
      <c r="L17" s="183"/>
    </row>
    <row r="18" spans="1:12" ht="16.5" x14ac:dyDescent="0.3">
      <c r="A18" s="67">
        <v>14</v>
      </c>
      <c r="B18" s="68"/>
      <c r="C18" s="74"/>
      <c r="D18" s="76"/>
      <c r="E18" s="57"/>
      <c r="F18" s="158"/>
      <c r="G18" s="162"/>
      <c r="H18" s="163"/>
      <c r="I18" s="69"/>
      <c r="J18" s="180"/>
      <c r="K18" s="180"/>
      <c r="L18" s="183"/>
    </row>
    <row r="19" spans="1:12" ht="16.5" x14ac:dyDescent="0.3">
      <c r="A19" s="67">
        <v>15</v>
      </c>
      <c r="B19" s="68"/>
      <c r="C19" s="74"/>
      <c r="D19" s="76"/>
      <c r="E19" s="57"/>
      <c r="F19" s="158"/>
      <c r="G19" s="162"/>
      <c r="H19" s="163"/>
      <c r="I19" s="69"/>
      <c r="J19" s="180"/>
      <c r="K19" s="180"/>
      <c r="L19" s="183"/>
    </row>
    <row r="20" spans="1:12" ht="16.5" x14ac:dyDescent="0.3">
      <c r="A20" s="67">
        <v>16</v>
      </c>
      <c r="B20" s="68"/>
      <c r="C20" s="74"/>
      <c r="D20" s="76"/>
      <c r="E20" s="57"/>
      <c r="F20" s="158"/>
      <c r="G20" s="162"/>
      <c r="H20" s="163"/>
      <c r="I20" s="69"/>
      <c r="J20" s="180"/>
      <c r="K20" s="180"/>
      <c r="L20" s="183"/>
    </row>
    <row r="21" spans="1:12" ht="16.5" x14ac:dyDescent="0.3">
      <c r="A21" s="67">
        <v>17</v>
      </c>
      <c r="B21" s="68"/>
      <c r="C21" s="74"/>
      <c r="D21" s="76"/>
      <c r="E21" s="57"/>
      <c r="F21" s="158"/>
      <c r="G21" s="162"/>
      <c r="H21" s="163"/>
      <c r="I21" s="69"/>
      <c r="J21" s="180"/>
      <c r="K21" s="180"/>
      <c r="L21" s="183"/>
    </row>
    <row r="22" spans="1:12" ht="16.5" x14ac:dyDescent="0.3">
      <c r="A22" s="67">
        <v>18</v>
      </c>
      <c r="B22" s="68"/>
      <c r="C22" s="74"/>
      <c r="D22" s="76"/>
      <c r="E22" s="57"/>
      <c r="F22" s="158"/>
      <c r="G22" s="162"/>
      <c r="H22" s="163"/>
      <c r="I22" s="69"/>
      <c r="J22" s="180"/>
      <c r="K22" s="180"/>
      <c r="L22" s="183"/>
    </row>
    <row r="23" spans="1:12" ht="16.5" x14ac:dyDescent="0.3">
      <c r="A23" s="67">
        <v>19</v>
      </c>
      <c r="B23" s="68"/>
      <c r="C23" s="74"/>
      <c r="D23" s="76"/>
      <c r="E23" s="57"/>
      <c r="F23" s="158"/>
      <c r="G23" s="162"/>
      <c r="H23" s="163"/>
      <c r="I23" s="69"/>
      <c r="J23" s="180"/>
      <c r="K23" s="180"/>
      <c r="L23" s="183"/>
    </row>
    <row r="24" spans="1:12" ht="16.5" x14ac:dyDescent="0.3">
      <c r="A24" s="67">
        <v>20</v>
      </c>
      <c r="B24" s="68"/>
      <c r="C24" s="74"/>
      <c r="D24" s="76"/>
      <c r="E24" s="57"/>
      <c r="F24" s="158"/>
      <c r="G24" s="162"/>
      <c r="H24" s="163"/>
      <c r="I24" s="69"/>
      <c r="J24" s="180"/>
      <c r="K24" s="180"/>
      <c r="L24" s="183"/>
    </row>
    <row r="25" spans="1:12" ht="16.5" x14ac:dyDescent="0.3">
      <c r="A25" s="67">
        <v>21</v>
      </c>
      <c r="B25" s="68"/>
      <c r="C25" s="74"/>
      <c r="D25" s="76"/>
      <c r="E25" s="57"/>
      <c r="F25" s="158"/>
      <c r="G25" s="162"/>
      <c r="H25" s="163"/>
      <c r="I25" s="69"/>
      <c r="J25" s="180"/>
      <c r="K25" s="180"/>
      <c r="L25" s="183"/>
    </row>
    <row r="26" spans="1:12" ht="16.5" x14ac:dyDescent="0.3">
      <c r="A26" s="67">
        <v>22</v>
      </c>
      <c r="B26" s="68"/>
      <c r="C26" s="74"/>
      <c r="D26" s="76"/>
      <c r="E26" s="57"/>
      <c r="F26" s="158"/>
      <c r="G26" s="162"/>
      <c r="H26" s="163"/>
      <c r="I26" s="69"/>
      <c r="J26" s="180"/>
      <c r="K26" s="180"/>
      <c r="L26" s="183"/>
    </row>
    <row r="27" spans="1:12" ht="16.5" x14ac:dyDescent="0.3">
      <c r="A27" s="67">
        <v>23</v>
      </c>
      <c r="B27" s="68"/>
      <c r="C27" s="74"/>
      <c r="D27" s="76"/>
      <c r="E27" s="57"/>
      <c r="F27" s="158"/>
      <c r="G27" s="162"/>
      <c r="H27" s="163"/>
      <c r="I27" s="69"/>
      <c r="J27" s="180"/>
      <c r="K27" s="180"/>
      <c r="L27" s="183"/>
    </row>
    <row r="28" spans="1:12" ht="16.5" x14ac:dyDescent="0.3">
      <c r="A28" s="67">
        <v>24</v>
      </c>
      <c r="B28" s="68"/>
      <c r="C28" s="74"/>
      <c r="D28" s="76"/>
      <c r="E28" s="57"/>
      <c r="F28" s="158"/>
      <c r="G28" s="162"/>
      <c r="H28" s="163"/>
      <c r="I28" s="69"/>
      <c r="J28" s="180"/>
      <c r="K28" s="180"/>
      <c r="L28" s="183"/>
    </row>
    <row r="29" spans="1:12" ht="16.5" x14ac:dyDescent="0.3">
      <c r="A29" s="67">
        <v>25</v>
      </c>
      <c r="B29" s="68"/>
      <c r="C29" s="74"/>
      <c r="D29" s="76"/>
      <c r="E29" s="57"/>
      <c r="F29" s="158"/>
      <c r="G29" s="162"/>
      <c r="H29" s="163"/>
      <c r="I29" s="69"/>
      <c r="J29" s="180"/>
      <c r="K29" s="180"/>
      <c r="L29" s="183"/>
    </row>
    <row r="30" spans="1:12" ht="16.5" x14ac:dyDescent="0.3">
      <c r="A30" s="67">
        <v>26</v>
      </c>
      <c r="B30" s="68"/>
      <c r="C30" s="74"/>
      <c r="D30" s="76"/>
      <c r="E30" s="57"/>
      <c r="F30" s="158"/>
      <c r="G30" s="162"/>
      <c r="H30" s="163"/>
      <c r="I30" s="69"/>
      <c r="J30" s="180"/>
      <c r="K30" s="180"/>
      <c r="L30" s="183"/>
    </row>
    <row r="31" spans="1:12" ht="16.5" x14ac:dyDescent="0.3">
      <c r="A31" s="67">
        <v>27</v>
      </c>
      <c r="B31" s="68"/>
      <c r="C31" s="74"/>
      <c r="D31" s="76"/>
      <c r="E31" s="57"/>
      <c r="F31" s="158"/>
      <c r="G31" s="162"/>
      <c r="H31" s="163"/>
      <c r="I31" s="69"/>
      <c r="J31" s="180"/>
      <c r="K31" s="180"/>
      <c r="L31" s="183"/>
    </row>
    <row r="32" spans="1:12" ht="16.5" x14ac:dyDescent="0.3">
      <c r="A32" s="67">
        <v>28</v>
      </c>
      <c r="B32" s="68"/>
      <c r="C32" s="74"/>
      <c r="D32" s="76"/>
      <c r="E32" s="57"/>
      <c r="F32" s="158"/>
      <c r="G32" s="162"/>
      <c r="H32" s="163"/>
      <c r="I32" s="69"/>
      <c r="J32" s="180"/>
      <c r="K32" s="180"/>
      <c r="L32" s="183"/>
    </row>
    <row r="33" spans="1:12" ht="16.5" x14ac:dyDescent="0.3">
      <c r="A33" s="67">
        <v>29</v>
      </c>
      <c r="B33" s="68"/>
      <c r="C33" s="74"/>
      <c r="D33" s="76"/>
      <c r="E33" s="57"/>
      <c r="F33" s="158"/>
      <c r="G33" s="162"/>
      <c r="H33" s="163"/>
      <c r="I33" s="69"/>
      <c r="J33" s="180"/>
      <c r="K33" s="180"/>
      <c r="L33" s="183"/>
    </row>
    <row r="34" spans="1:12" ht="16.5" x14ac:dyDescent="0.3">
      <c r="A34" s="67">
        <v>30</v>
      </c>
      <c r="B34" s="68"/>
      <c r="C34" s="74"/>
      <c r="D34" s="76"/>
      <c r="E34" s="57"/>
      <c r="F34" s="158"/>
      <c r="G34" s="162"/>
      <c r="H34" s="163"/>
      <c r="I34" s="69"/>
      <c r="J34" s="180"/>
      <c r="K34" s="180"/>
      <c r="L34" s="183"/>
    </row>
    <row r="35" spans="1:12" ht="16.5" x14ac:dyDescent="0.3">
      <c r="A35" s="67">
        <v>31</v>
      </c>
      <c r="B35" s="68"/>
      <c r="C35" s="74"/>
      <c r="D35" s="76"/>
      <c r="E35" s="57"/>
      <c r="F35" s="158"/>
      <c r="G35" s="162"/>
      <c r="H35" s="163"/>
      <c r="I35" s="69"/>
      <c r="J35" s="180"/>
      <c r="K35" s="180"/>
      <c r="L35" s="183"/>
    </row>
    <row r="36" spans="1:12" ht="16.5" x14ac:dyDescent="0.3">
      <c r="A36" s="67">
        <v>32</v>
      </c>
      <c r="B36" s="68"/>
      <c r="C36" s="74"/>
      <c r="D36" s="76"/>
      <c r="E36" s="57"/>
      <c r="F36" s="158"/>
      <c r="G36" s="162"/>
      <c r="H36" s="163"/>
      <c r="I36" s="69"/>
      <c r="J36" s="180"/>
      <c r="K36" s="180"/>
      <c r="L36" s="183"/>
    </row>
    <row r="37" spans="1:12" ht="16.5" x14ac:dyDescent="0.3">
      <c r="A37" s="67">
        <v>33</v>
      </c>
      <c r="B37" s="68"/>
      <c r="C37" s="74"/>
      <c r="D37" s="76"/>
      <c r="E37" s="57"/>
      <c r="F37" s="158"/>
      <c r="G37" s="162"/>
      <c r="H37" s="163"/>
      <c r="I37" s="69"/>
      <c r="J37" s="180"/>
      <c r="K37" s="180"/>
      <c r="L37" s="183"/>
    </row>
    <row r="38" spans="1:12" ht="16.5" x14ac:dyDescent="0.3">
      <c r="A38" s="67">
        <v>34</v>
      </c>
      <c r="B38" s="68"/>
      <c r="C38" s="74"/>
      <c r="D38" s="76"/>
      <c r="E38" s="57"/>
      <c r="F38" s="158"/>
      <c r="G38" s="162"/>
      <c r="H38" s="163"/>
      <c r="I38" s="69"/>
      <c r="J38" s="180"/>
      <c r="K38" s="180"/>
      <c r="L38" s="183"/>
    </row>
    <row r="39" spans="1:12" ht="16.5" x14ac:dyDescent="0.3">
      <c r="A39" s="67">
        <v>35</v>
      </c>
      <c r="B39" s="68"/>
      <c r="C39" s="74"/>
      <c r="D39" s="76"/>
      <c r="E39" s="57"/>
      <c r="F39" s="158"/>
      <c r="G39" s="162"/>
      <c r="H39" s="163"/>
      <c r="I39" s="69"/>
      <c r="J39" s="180"/>
      <c r="K39" s="180"/>
      <c r="L39" s="183"/>
    </row>
    <row r="40" spans="1:12" ht="16.5" x14ac:dyDescent="0.3">
      <c r="A40" s="67">
        <v>36</v>
      </c>
      <c r="B40" s="68"/>
      <c r="C40" s="74"/>
      <c r="D40" s="76"/>
      <c r="E40" s="57"/>
      <c r="F40" s="158"/>
      <c r="G40" s="162"/>
      <c r="H40" s="163"/>
      <c r="I40" s="69"/>
      <c r="J40" s="180"/>
      <c r="K40" s="180"/>
      <c r="L40" s="183"/>
    </row>
    <row r="41" spans="1:12" ht="16.5" x14ac:dyDescent="0.3">
      <c r="A41" s="67">
        <v>37</v>
      </c>
      <c r="B41" s="68"/>
      <c r="C41" s="74"/>
      <c r="D41" s="76"/>
      <c r="E41" s="57"/>
      <c r="F41" s="158"/>
      <c r="G41" s="162"/>
      <c r="H41" s="163"/>
      <c r="I41" s="69"/>
      <c r="J41" s="180"/>
      <c r="K41" s="180"/>
      <c r="L41" s="183"/>
    </row>
    <row r="42" spans="1:12" ht="16.5" x14ac:dyDescent="0.3">
      <c r="A42" s="67">
        <v>38</v>
      </c>
      <c r="B42" s="68"/>
      <c r="C42" s="74"/>
      <c r="D42" s="76"/>
      <c r="E42" s="57"/>
      <c r="F42" s="158"/>
      <c r="G42" s="162"/>
      <c r="H42" s="163"/>
      <c r="I42" s="69"/>
      <c r="J42" s="180"/>
      <c r="K42" s="180"/>
      <c r="L42" s="183"/>
    </row>
    <row r="43" spans="1:12" ht="16.5" x14ac:dyDescent="0.3">
      <c r="A43" s="67">
        <v>39</v>
      </c>
      <c r="B43" s="68"/>
      <c r="C43" s="74"/>
      <c r="D43" s="76"/>
      <c r="E43" s="57"/>
      <c r="F43" s="158"/>
      <c r="G43" s="162"/>
      <c r="H43" s="163"/>
      <c r="I43" s="69"/>
      <c r="J43" s="180"/>
      <c r="K43" s="180"/>
      <c r="L43" s="183"/>
    </row>
    <row r="44" spans="1:12" ht="16.5" x14ac:dyDescent="0.3">
      <c r="A44" s="67">
        <v>40</v>
      </c>
      <c r="B44" s="68"/>
      <c r="C44" s="74"/>
      <c r="D44" s="76"/>
      <c r="E44" s="57"/>
      <c r="F44" s="158"/>
      <c r="G44" s="162"/>
      <c r="H44" s="163"/>
      <c r="I44" s="69"/>
      <c r="J44" s="180"/>
      <c r="K44" s="180"/>
      <c r="L44" s="183"/>
    </row>
    <row r="45" spans="1:12" ht="16.5" x14ac:dyDescent="0.3">
      <c r="A45" s="67">
        <v>41</v>
      </c>
      <c r="B45" s="68"/>
      <c r="C45" s="74"/>
      <c r="D45" s="76"/>
      <c r="E45" s="57"/>
      <c r="F45" s="158"/>
      <c r="G45" s="162"/>
      <c r="H45" s="163"/>
      <c r="I45" s="69"/>
      <c r="J45" s="180"/>
      <c r="K45" s="180"/>
      <c r="L45" s="183"/>
    </row>
    <row r="46" spans="1:12" ht="16.5" x14ac:dyDescent="0.3">
      <c r="A46" s="67">
        <v>42</v>
      </c>
      <c r="B46" s="68"/>
      <c r="C46" s="74"/>
      <c r="D46" s="76"/>
      <c r="E46" s="57"/>
      <c r="F46" s="158"/>
      <c r="G46" s="162"/>
      <c r="H46" s="163"/>
      <c r="I46" s="69"/>
      <c r="J46" s="180"/>
      <c r="K46" s="180"/>
      <c r="L46" s="183"/>
    </row>
    <row r="47" spans="1:12" ht="16.5" x14ac:dyDescent="0.3">
      <c r="A47" s="67">
        <v>43</v>
      </c>
      <c r="B47" s="68"/>
      <c r="C47" s="74"/>
      <c r="D47" s="76"/>
      <c r="E47" s="57"/>
      <c r="F47" s="158"/>
      <c r="G47" s="162"/>
      <c r="H47" s="163"/>
      <c r="I47" s="69"/>
      <c r="J47" s="180"/>
      <c r="K47" s="180"/>
      <c r="L47" s="183"/>
    </row>
    <row r="48" spans="1:12" ht="16.5" x14ac:dyDescent="0.3">
      <c r="A48" s="67">
        <v>44</v>
      </c>
      <c r="B48" s="68"/>
      <c r="C48" s="74"/>
      <c r="D48" s="76"/>
      <c r="E48" s="57"/>
      <c r="F48" s="158"/>
      <c r="G48" s="162"/>
      <c r="H48" s="163"/>
      <c r="I48" s="69"/>
      <c r="J48" s="180"/>
      <c r="K48" s="180"/>
      <c r="L48" s="183"/>
    </row>
    <row r="49" spans="1:12" ht="16.5" x14ac:dyDescent="0.3">
      <c r="A49" s="67">
        <v>45</v>
      </c>
      <c r="B49" s="68"/>
      <c r="C49" s="74"/>
      <c r="D49" s="76"/>
      <c r="E49" s="57"/>
      <c r="F49" s="158"/>
      <c r="G49" s="162"/>
      <c r="H49" s="163"/>
      <c r="I49" s="69"/>
      <c r="J49" s="180"/>
      <c r="K49" s="180"/>
      <c r="L49" s="183"/>
    </row>
    <row r="50" spans="1:12" ht="16.5" x14ac:dyDescent="0.3">
      <c r="A50" s="67">
        <v>46</v>
      </c>
      <c r="B50" s="68"/>
      <c r="C50" s="74"/>
      <c r="D50" s="76"/>
      <c r="E50" s="57"/>
      <c r="F50" s="158"/>
      <c r="G50" s="162"/>
      <c r="H50" s="163"/>
      <c r="I50" s="69"/>
      <c r="J50" s="180"/>
      <c r="K50" s="180"/>
      <c r="L50" s="183"/>
    </row>
    <row r="51" spans="1:12" ht="16.5" x14ac:dyDescent="0.3">
      <c r="A51" s="67">
        <v>47</v>
      </c>
      <c r="B51" s="68"/>
      <c r="C51" s="74"/>
      <c r="D51" s="76"/>
      <c r="E51" s="57"/>
      <c r="F51" s="158"/>
      <c r="G51" s="162"/>
      <c r="H51" s="163"/>
      <c r="I51" s="69"/>
      <c r="J51" s="180"/>
      <c r="K51" s="180"/>
      <c r="L51" s="183"/>
    </row>
    <row r="52" spans="1:12" ht="16.5" x14ac:dyDescent="0.3">
      <c r="A52" s="67">
        <v>48</v>
      </c>
      <c r="B52" s="68"/>
      <c r="C52" s="74"/>
      <c r="D52" s="76"/>
      <c r="E52" s="57"/>
      <c r="F52" s="158"/>
      <c r="G52" s="162"/>
      <c r="H52" s="163"/>
      <c r="I52" s="69"/>
      <c r="J52" s="180"/>
      <c r="K52" s="180"/>
      <c r="L52" s="183"/>
    </row>
    <row r="53" spans="1:12" ht="16.5" x14ac:dyDescent="0.3">
      <c r="A53" s="67">
        <v>49</v>
      </c>
      <c r="B53" s="68"/>
      <c r="C53" s="74"/>
      <c r="D53" s="76"/>
      <c r="E53" s="57"/>
      <c r="F53" s="158"/>
      <c r="G53" s="162"/>
      <c r="H53" s="163"/>
      <c r="I53" s="69"/>
      <c r="J53" s="180"/>
      <c r="K53" s="180"/>
      <c r="L53" s="183"/>
    </row>
    <row r="54" spans="1:12" ht="16.5" x14ac:dyDescent="0.3">
      <c r="A54" s="67">
        <v>50</v>
      </c>
      <c r="B54" s="68"/>
      <c r="C54" s="74"/>
      <c r="D54" s="76"/>
      <c r="E54" s="57"/>
      <c r="F54" s="158"/>
      <c r="G54" s="162"/>
      <c r="H54" s="163"/>
      <c r="I54" s="69"/>
      <c r="J54" s="180"/>
      <c r="K54" s="180"/>
      <c r="L54" s="183"/>
    </row>
    <row r="55" spans="1:12" ht="16.5" x14ac:dyDescent="0.3">
      <c r="A55" s="67">
        <v>51</v>
      </c>
      <c r="B55" s="68"/>
      <c r="C55" s="74"/>
      <c r="D55" s="76"/>
      <c r="E55" s="57"/>
      <c r="F55" s="158"/>
      <c r="G55" s="162"/>
      <c r="H55" s="163"/>
      <c r="I55" s="69"/>
      <c r="J55" s="180"/>
      <c r="K55" s="180"/>
      <c r="L55" s="183"/>
    </row>
    <row r="56" spans="1:12" ht="16.5" x14ac:dyDescent="0.3">
      <c r="A56" s="67">
        <v>52</v>
      </c>
      <c r="B56" s="68"/>
      <c r="C56" s="74"/>
      <c r="D56" s="76"/>
      <c r="E56" s="57"/>
      <c r="F56" s="158"/>
      <c r="G56" s="162"/>
      <c r="H56" s="163"/>
      <c r="I56" s="69"/>
      <c r="J56" s="180"/>
      <c r="K56" s="180"/>
      <c r="L56" s="183"/>
    </row>
    <row r="57" spans="1:12" ht="16.5" x14ac:dyDescent="0.3">
      <c r="A57" s="67">
        <v>53</v>
      </c>
      <c r="B57" s="68"/>
      <c r="C57" s="74"/>
      <c r="D57" s="76"/>
      <c r="E57" s="57"/>
      <c r="F57" s="158"/>
      <c r="G57" s="162"/>
      <c r="H57" s="163"/>
      <c r="I57" s="69"/>
      <c r="J57" s="180"/>
      <c r="K57" s="180"/>
      <c r="L57" s="183"/>
    </row>
    <row r="58" spans="1:12" ht="16.5" x14ac:dyDescent="0.3">
      <c r="A58" s="67">
        <v>54</v>
      </c>
      <c r="B58" s="68"/>
      <c r="C58" s="74"/>
      <c r="D58" s="76"/>
      <c r="E58" s="57"/>
      <c r="F58" s="158"/>
      <c r="G58" s="162"/>
      <c r="H58" s="163"/>
      <c r="I58" s="69"/>
      <c r="J58" s="180"/>
      <c r="K58" s="180"/>
      <c r="L58" s="183"/>
    </row>
    <row r="59" spans="1:12" ht="16.5" x14ac:dyDescent="0.3">
      <c r="A59" s="67">
        <v>55</v>
      </c>
      <c r="B59" s="68"/>
      <c r="C59" s="74"/>
      <c r="D59" s="76"/>
      <c r="E59" s="57"/>
      <c r="F59" s="158"/>
      <c r="G59" s="162"/>
      <c r="H59" s="163"/>
      <c r="I59" s="69"/>
      <c r="J59" s="180"/>
      <c r="K59" s="180"/>
      <c r="L59" s="183"/>
    </row>
    <row r="60" spans="1:12" ht="16.5" x14ac:dyDescent="0.3">
      <c r="A60" s="67">
        <v>56</v>
      </c>
      <c r="B60" s="68"/>
      <c r="C60" s="74"/>
      <c r="D60" s="76"/>
      <c r="E60" s="57"/>
      <c r="F60" s="158"/>
      <c r="G60" s="162"/>
      <c r="H60" s="163"/>
      <c r="I60" s="69"/>
      <c r="J60" s="180"/>
      <c r="K60" s="180"/>
      <c r="L60" s="183"/>
    </row>
    <row r="61" spans="1:12" ht="16.5" x14ac:dyDescent="0.3">
      <c r="A61" s="67">
        <v>57</v>
      </c>
      <c r="B61" s="68"/>
      <c r="C61" s="74"/>
      <c r="D61" s="76"/>
      <c r="E61" s="57"/>
      <c r="F61" s="158"/>
      <c r="G61" s="162"/>
      <c r="H61" s="163"/>
      <c r="I61" s="69"/>
      <c r="J61" s="180"/>
      <c r="K61" s="180"/>
      <c r="L61" s="183"/>
    </row>
    <row r="62" spans="1:12" ht="16.5" x14ac:dyDescent="0.3">
      <c r="A62" s="67">
        <v>58</v>
      </c>
      <c r="B62" s="68"/>
      <c r="C62" s="74"/>
      <c r="D62" s="76"/>
      <c r="E62" s="57"/>
      <c r="F62" s="158"/>
      <c r="G62" s="162"/>
      <c r="H62" s="163"/>
      <c r="I62" s="69"/>
      <c r="J62" s="180"/>
      <c r="K62" s="180"/>
      <c r="L62" s="183"/>
    </row>
    <row r="63" spans="1:12" ht="16.5" x14ac:dyDescent="0.3">
      <c r="A63" s="67">
        <v>59</v>
      </c>
      <c r="B63" s="68"/>
      <c r="C63" s="74"/>
      <c r="D63" s="76"/>
      <c r="E63" s="57"/>
      <c r="F63" s="158"/>
      <c r="G63" s="162"/>
      <c r="H63" s="163"/>
      <c r="I63" s="69"/>
      <c r="J63" s="180"/>
      <c r="K63" s="180"/>
      <c r="L63" s="183"/>
    </row>
    <row r="64" spans="1:12" ht="16.5" x14ac:dyDescent="0.3">
      <c r="A64" s="67">
        <v>60</v>
      </c>
      <c r="B64" s="68"/>
      <c r="C64" s="74"/>
      <c r="D64" s="76"/>
      <c r="E64" s="57"/>
      <c r="F64" s="158"/>
      <c r="G64" s="162"/>
      <c r="H64" s="163"/>
      <c r="I64" s="69"/>
      <c r="J64" s="180"/>
      <c r="K64" s="180"/>
      <c r="L64" s="183"/>
    </row>
    <row r="65" spans="1:12" ht="16.5" x14ac:dyDescent="0.3">
      <c r="A65" s="67">
        <v>61</v>
      </c>
      <c r="B65" s="68"/>
      <c r="C65" s="74"/>
      <c r="D65" s="76"/>
      <c r="E65" s="57"/>
      <c r="F65" s="158"/>
      <c r="G65" s="162"/>
      <c r="H65" s="163"/>
      <c r="I65" s="69"/>
      <c r="J65" s="180"/>
      <c r="K65" s="180"/>
      <c r="L65" s="183"/>
    </row>
    <row r="66" spans="1:12" ht="16.5" x14ac:dyDescent="0.3">
      <c r="A66" s="67">
        <v>62</v>
      </c>
      <c r="B66" s="68"/>
      <c r="C66" s="74"/>
      <c r="D66" s="76"/>
      <c r="E66" s="57"/>
      <c r="F66" s="158"/>
      <c r="G66" s="162"/>
      <c r="H66" s="163"/>
      <c r="I66" s="69"/>
      <c r="J66" s="180"/>
      <c r="K66" s="180"/>
      <c r="L66" s="183"/>
    </row>
    <row r="67" spans="1:12" ht="16.5" x14ac:dyDescent="0.3">
      <c r="A67" s="67">
        <v>63</v>
      </c>
      <c r="B67" s="68"/>
      <c r="C67" s="74"/>
      <c r="D67" s="76"/>
      <c r="E67" s="57"/>
      <c r="F67" s="158"/>
      <c r="G67" s="162"/>
      <c r="H67" s="163"/>
      <c r="I67" s="69"/>
      <c r="J67" s="180"/>
      <c r="K67" s="180"/>
      <c r="L67" s="183"/>
    </row>
    <row r="68" spans="1:12" ht="16.5" x14ac:dyDescent="0.3">
      <c r="A68" s="67">
        <v>64</v>
      </c>
      <c r="B68" s="68"/>
      <c r="C68" s="74"/>
      <c r="D68" s="76"/>
      <c r="E68" s="57"/>
      <c r="F68" s="158"/>
      <c r="G68" s="162"/>
      <c r="H68" s="163"/>
      <c r="I68" s="69"/>
      <c r="J68" s="180"/>
      <c r="K68" s="180"/>
      <c r="L68" s="183"/>
    </row>
    <row r="69" spans="1:12" ht="16.5" x14ac:dyDescent="0.3">
      <c r="A69" s="67">
        <v>65</v>
      </c>
      <c r="B69" s="68"/>
      <c r="C69" s="74"/>
      <c r="D69" s="76"/>
      <c r="E69" s="57"/>
      <c r="F69" s="158"/>
      <c r="G69" s="162"/>
      <c r="H69" s="163"/>
      <c r="I69" s="69"/>
      <c r="J69" s="180"/>
      <c r="K69" s="180"/>
      <c r="L69" s="183"/>
    </row>
    <row r="70" spans="1:12" ht="16.5" x14ac:dyDescent="0.3">
      <c r="A70" s="67">
        <v>66</v>
      </c>
      <c r="B70" s="68"/>
      <c r="C70" s="74"/>
      <c r="D70" s="76"/>
      <c r="E70" s="57"/>
      <c r="F70" s="158"/>
      <c r="G70" s="162"/>
      <c r="H70" s="163"/>
      <c r="I70" s="69"/>
      <c r="J70" s="180"/>
      <c r="K70" s="180"/>
      <c r="L70" s="183"/>
    </row>
    <row r="71" spans="1:12" ht="16.5" x14ac:dyDescent="0.3">
      <c r="A71" s="67">
        <v>67</v>
      </c>
      <c r="B71" s="68"/>
      <c r="C71" s="74"/>
      <c r="D71" s="76"/>
      <c r="E71" s="57"/>
      <c r="F71" s="158"/>
      <c r="G71" s="162"/>
      <c r="H71" s="163"/>
      <c r="I71" s="69"/>
      <c r="J71" s="180"/>
      <c r="K71" s="180"/>
      <c r="L71" s="183"/>
    </row>
    <row r="72" spans="1:12" ht="16.5" x14ac:dyDescent="0.3">
      <c r="A72" s="67">
        <v>68</v>
      </c>
      <c r="B72" s="68"/>
      <c r="C72" s="74"/>
      <c r="D72" s="76"/>
      <c r="E72" s="57"/>
      <c r="F72" s="158"/>
      <c r="G72" s="162"/>
      <c r="H72" s="163"/>
      <c r="I72" s="69"/>
      <c r="J72" s="180"/>
      <c r="K72" s="180"/>
      <c r="L72" s="183"/>
    </row>
    <row r="73" spans="1:12" ht="16.5" x14ac:dyDescent="0.3">
      <c r="A73" s="67">
        <v>69</v>
      </c>
      <c r="B73" s="68"/>
      <c r="C73" s="74"/>
      <c r="D73" s="76"/>
      <c r="E73" s="57"/>
      <c r="F73" s="158"/>
      <c r="G73" s="162"/>
      <c r="H73" s="163"/>
      <c r="I73" s="69"/>
      <c r="J73" s="180"/>
      <c r="K73" s="180"/>
      <c r="L73" s="183"/>
    </row>
    <row r="74" spans="1:12" ht="16.5" x14ac:dyDescent="0.3">
      <c r="A74" s="67">
        <v>70</v>
      </c>
      <c r="B74" s="68"/>
      <c r="C74" s="74"/>
      <c r="D74" s="76"/>
      <c r="E74" s="57"/>
      <c r="F74" s="158"/>
      <c r="G74" s="162"/>
      <c r="H74" s="163"/>
      <c r="I74" s="69"/>
      <c r="J74" s="180"/>
      <c r="K74" s="180"/>
      <c r="L74" s="183"/>
    </row>
    <row r="75" spans="1:12" ht="16.5" x14ac:dyDescent="0.3">
      <c r="A75" s="67">
        <v>71</v>
      </c>
      <c r="B75" s="68"/>
      <c r="C75" s="74"/>
      <c r="D75" s="76"/>
      <c r="E75" s="57"/>
      <c r="F75" s="158"/>
      <c r="G75" s="162"/>
      <c r="H75" s="163"/>
      <c r="I75" s="69"/>
      <c r="J75" s="180"/>
      <c r="K75" s="180"/>
      <c r="L75" s="183"/>
    </row>
    <row r="76" spans="1:12" ht="16.5" x14ac:dyDescent="0.3">
      <c r="A76" s="67">
        <v>72</v>
      </c>
      <c r="B76" s="68"/>
      <c r="C76" s="74"/>
      <c r="D76" s="76"/>
      <c r="E76" s="57"/>
      <c r="F76" s="158"/>
      <c r="G76" s="162"/>
      <c r="H76" s="163"/>
      <c r="I76" s="69"/>
      <c r="J76" s="180"/>
      <c r="K76" s="180"/>
      <c r="L76" s="183"/>
    </row>
    <row r="77" spans="1:12" ht="16.5" x14ac:dyDescent="0.3">
      <c r="A77" s="67">
        <v>73</v>
      </c>
      <c r="B77" s="68"/>
      <c r="C77" s="74"/>
      <c r="D77" s="76"/>
      <c r="E77" s="57"/>
      <c r="F77" s="158"/>
      <c r="G77" s="162"/>
      <c r="H77" s="163"/>
      <c r="I77" s="69"/>
      <c r="J77" s="180"/>
      <c r="K77" s="180"/>
      <c r="L77" s="183"/>
    </row>
    <row r="78" spans="1:12" ht="16.5" x14ac:dyDescent="0.3">
      <c r="A78" s="67">
        <v>74</v>
      </c>
      <c r="B78" s="68"/>
      <c r="C78" s="74"/>
      <c r="D78" s="76"/>
      <c r="E78" s="57"/>
      <c r="F78" s="158"/>
      <c r="G78" s="162"/>
      <c r="H78" s="163"/>
      <c r="I78" s="69"/>
      <c r="J78" s="180"/>
      <c r="K78" s="180"/>
      <c r="L78" s="183"/>
    </row>
    <row r="79" spans="1:12" ht="16.5" x14ac:dyDescent="0.3">
      <c r="A79" s="67">
        <v>75</v>
      </c>
      <c r="B79" s="68"/>
      <c r="C79" s="74"/>
      <c r="D79" s="76"/>
      <c r="E79" s="57"/>
      <c r="F79" s="158"/>
      <c r="G79" s="162"/>
      <c r="H79" s="163"/>
      <c r="I79" s="69"/>
      <c r="J79" s="180"/>
      <c r="K79" s="180"/>
      <c r="L79" s="183"/>
    </row>
    <row r="80" spans="1:12" ht="16.5" x14ac:dyDescent="0.3">
      <c r="A80" s="67">
        <v>76</v>
      </c>
      <c r="B80" s="68"/>
      <c r="C80" s="74"/>
      <c r="D80" s="76"/>
      <c r="E80" s="57"/>
      <c r="F80" s="158"/>
      <c r="G80" s="162"/>
      <c r="H80" s="163"/>
      <c r="I80" s="69"/>
      <c r="J80" s="180"/>
      <c r="K80" s="180"/>
      <c r="L80" s="183"/>
    </row>
    <row r="81" spans="1:12" ht="16.5" x14ac:dyDescent="0.3">
      <c r="A81" s="67">
        <v>77</v>
      </c>
      <c r="B81" s="68"/>
      <c r="C81" s="74"/>
      <c r="D81" s="76"/>
      <c r="E81" s="57"/>
      <c r="F81" s="158"/>
      <c r="G81" s="162"/>
      <c r="H81" s="163"/>
      <c r="I81" s="69"/>
      <c r="J81" s="180"/>
      <c r="K81" s="180"/>
      <c r="L81" s="183"/>
    </row>
    <row r="82" spans="1:12" ht="16.5" x14ac:dyDescent="0.3">
      <c r="A82" s="67">
        <v>78</v>
      </c>
      <c r="B82" s="68"/>
      <c r="C82" s="74"/>
      <c r="D82" s="76"/>
      <c r="E82" s="57"/>
      <c r="F82" s="158"/>
      <c r="G82" s="162"/>
      <c r="H82" s="163"/>
      <c r="I82" s="69"/>
      <c r="J82" s="180"/>
      <c r="K82" s="180"/>
      <c r="L82" s="183"/>
    </row>
    <row r="83" spans="1:12" ht="16.5" x14ac:dyDescent="0.3">
      <c r="A83" s="67">
        <v>79</v>
      </c>
      <c r="B83" s="68"/>
      <c r="C83" s="74"/>
      <c r="D83" s="76"/>
      <c r="E83" s="57"/>
      <c r="F83" s="158"/>
      <c r="G83" s="162"/>
      <c r="H83" s="163"/>
      <c r="I83" s="69"/>
      <c r="J83" s="180"/>
      <c r="K83" s="180"/>
      <c r="L83" s="183"/>
    </row>
    <row r="84" spans="1:12" ht="16.5" x14ac:dyDescent="0.3">
      <c r="A84" s="67">
        <v>80</v>
      </c>
      <c r="B84" s="68"/>
      <c r="C84" s="74"/>
      <c r="D84" s="76"/>
      <c r="E84" s="57"/>
      <c r="F84" s="158"/>
      <c r="G84" s="162"/>
      <c r="H84" s="163"/>
      <c r="I84" s="69"/>
      <c r="J84" s="180"/>
      <c r="K84" s="180"/>
      <c r="L84" s="183"/>
    </row>
    <row r="85" spans="1:12" ht="16.5" x14ac:dyDescent="0.3">
      <c r="A85" s="67">
        <v>81</v>
      </c>
      <c r="B85" s="68"/>
      <c r="C85" s="74"/>
      <c r="D85" s="76"/>
      <c r="E85" s="57"/>
      <c r="F85" s="158"/>
      <c r="G85" s="162"/>
      <c r="H85" s="163"/>
      <c r="I85" s="69"/>
      <c r="J85" s="180"/>
      <c r="K85" s="180"/>
      <c r="L85" s="183"/>
    </row>
    <row r="86" spans="1:12" ht="16.5" x14ac:dyDescent="0.3">
      <c r="A86" s="67">
        <v>82</v>
      </c>
      <c r="B86" s="68"/>
      <c r="C86" s="74"/>
      <c r="D86" s="76"/>
      <c r="E86" s="57"/>
      <c r="F86" s="158"/>
      <c r="G86" s="162"/>
      <c r="H86" s="163"/>
      <c r="I86" s="69"/>
      <c r="J86" s="180"/>
      <c r="K86" s="180"/>
      <c r="L86" s="183"/>
    </row>
    <row r="87" spans="1:12" ht="16.5" x14ac:dyDescent="0.3">
      <c r="A87" s="67">
        <v>83</v>
      </c>
      <c r="B87" s="68"/>
      <c r="C87" s="74"/>
      <c r="D87" s="76"/>
      <c r="E87" s="57"/>
      <c r="F87" s="158"/>
      <c r="G87" s="162"/>
      <c r="H87" s="163"/>
      <c r="I87" s="69"/>
      <c r="J87" s="180"/>
      <c r="K87" s="180"/>
      <c r="L87" s="183"/>
    </row>
    <row r="88" spans="1:12" ht="16.5" x14ac:dyDescent="0.3">
      <c r="A88" s="67">
        <v>84</v>
      </c>
      <c r="B88" s="68"/>
      <c r="C88" s="74"/>
      <c r="D88" s="76"/>
      <c r="E88" s="57"/>
      <c r="F88" s="158"/>
      <c r="G88" s="162"/>
      <c r="H88" s="163"/>
      <c r="I88" s="69"/>
      <c r="J88" s="180"/>
      <c r="K88" s="180"/>
      <c r="L88" s="183"/>
    </row>
    <row r="89" spans="1:12" ht="16.5" x14ac:dyDescent="0.3">
      <c r="A89" s="67">
        <v>85</v>
      </c>
      <c r="B89" s="68"/>
      <c r="C89" s="74"/>
      <c r="D89" s="76"/>
      <c r="E89" s="57"/>
      <c r="F89" s="158"/>
      <c r="G89" s="162"/>
      <c r="H89" s="163"/>
      <c r="I89" s="69"/>
      <c r="J89" s="180"/>
      <c r="K89" s="180"/>
      <c r="L89" s="183"/>
    </row>
    <row r="90" spans="1:12" ht="16.5" x14ac:dyDescent="0.3">
      <c r="A90" s="67">
        <v>86</v>
      </c>
      <c r="B90" s="68"/>
      <c r="C90" s="74"/>
      <c r="D90" s="76"/>
      <c r="E90" s="57"/>
      <c r="F90" s="158"/>
      <c r="G90" s="162"/>
      <c r="H90" s="163"/>
      <c r="I90" s="69"/>
      <c r="J90" s="180"/>
      <c r="K90" s="180"/>
      <c r="L90" s="183"/>
    </row>
    <row r="91" spans="1:12" ht="16.5" x14ac:dyDescent="0.3">
      <c r="A91" s="67">
        <v>87</v>
      </c>
      <c r="B91" s="68"/>
      <c r="C91" s="74"/>
      <c r="D91" s="76"/>
      <c r="E91" s="57"/>
      <c r="F91" s="158"/>
      <c r="G91" s="162"/>
      <c r="H91" s="163"/>
      <c r="I91" s="69"/>
      <c r="J91" s="180"/>
      <c r="K91" s="180"/>
      <c r="L91" s="183"/>
    </row>
    <row r="92" spans="1:12" ht="16.5" x14ac:dyDescent="0.3">
      <c r="A92" s="67">
        <v>88</v>
      </c>
      <c r="B92" s="68"/>
      <c r="C92" s="74"/>
      <c r="D92" s="76"/>
      <c r="E92" s="57"/>
      <c r="F92" s="158"/>
      <c r="G92" s="162"/>
      <c r="H92" s="163"/>
      <c r="I92" s="69"/>
      <c r="J92" s="180"/>
      <c r="K92" s="180"/>
      <c r="L92" s="183"/>
    </row>
    <row r="93" spans="1:12" ht="16.5" x14ac:dyDescent="0.3">
      <c r="A93" s="67">
        <v>89</v>
      </c>
      <c r="B93" s="68"/>
      <c r="C93" s="74"/>
      <c r="D93" s="76"/>
      <c r="E93" s="57"/>
      <c r="F93" s="158"/>
      <c r="G93" s="162"/>
      <c r="H93" s="163"/>
      <c r="I93" s="69"/>
      <c r="J93" s="180"/>
      <c r="K93" s="180"/>
      <c r="L93" s="183"/>
    </row>
    <row r="94" spans="1:12" ht="16.5" x14ac:dyDescent="0.3">
      <c r="A94" s="67">
        <v>90</v>
      </c>
      <c r="B94" s="68"/>
      <c r="C94" s="74"/>
      <c r="D94" s="76"/>
      <c r="E94" s="57"/>
      <c r="F94" s="158"/>
      <c r="G94" s="162"/>
      <c r="H94" s="163"/>
      <c r="I94" s="69"/>
      <c r="J94" s="180"/>
      <c r="K94" s="180"/>
      <c r="L94" s="183"/>
    </row>
    <row r="95" spans="1:12" ht="16.5" x14ac:dyDescent="0.3">
      <c r="A95" s="67">
        <v>91</v>
      </c>
      <c r="B95" s="68"/>
      <c r="C95" s="74"/>
      <c r="D95" s="76"/>
      <c r="E95" s="57"/>
      <c r="F95" s="158"/>
      <c r="G95" s="162"/>
      <c r="H95" s="163"/>
      <c r="I95" s="69"/>
      <c r="J95" s="180"/>
      <c r="K95" s="180"/>
      <c r="L95" s="183"/>
    </row>
    <row r="96" spans="1:12" ht="16.5" x14ac:dyDescent="0.3">
      <c r="A96" s="67">
        <v>92</v>
      </c>
      <c r="B96" s="68"/>
      <c r="C96" s="74"/>
      <c r="D96" s="76"/>
      <c r="E96" s="57"/>
      <c r="F96" s="158"/>
      <c r="G96" s="162"/>
      <c r="H96" s="163"/>
      <c r="I96" s="69"/>
      <c r="J96" s="180"/>
      <c r="K96" s="180"/>
      <c r="L96" s="183"/>
    </row>
    <row r="97" spans="1:12" ht="16.5" x14ac:dyDescent="0.3">
      <c r="A97" s="67">
        <v>93</v>
      </c>
      <c r="B97" s="68"/>
      <c r="C97" s="74"/>
      <c r="D97" s="76"/>
      <c r="E97" s="57"/>
      <c r="F97" s="158"/>
      <c r="G97" s="162"/>
      <c r="H97" s="163"/>
      <c r="I97" s="69"/>
      <c r="J97" s="180"/>
      <c r="K97" s="180"/>
      <c r="L97" s="183"/>
    </row>
    <row r="98" spans="1:12" ht="16.5" x14ac:dyDescent="0.3">
      <c r="A98" s="67">
        <v>94</v>
      </c>
      <c r="B98" s="68"/>
      <c r="C98" s="74"/>
      <c r="D98" s="76"/>
      <c r="E98" s="57"/>
      <c r="F98" s="158"/>
      <c r="G98" s="162"/>
      <c r="H98" s="163"/>
      <c r="I98" s="69"/>
      <c r="J98" s="180"/>
      <c r="K98" s="180"/>
      <c r="L98" s="183"/>
    </row>
    <row r="99" spans="1:12" ht="16.5" x14ac:dyDescent="0.3">
      <c r="A99" s="67">
        <v>95</v>
      </c>
      <c r="B99" s="68"/>
      <c r="C99" s="74"/>
      <c r="D99" s="76"/>
      <c r="E99" s="57"/>
      <c r="F99" s="158"/>
      <c r="G99" s="162"/>
      <c r="H99" s="163"/>
      <c r="I99" s="69"/>
      <c r="J99" s="180"/>
      <c r="K99" s="180"/>
      <c r="L99" s="183"/>
    </row>
    <row r="100" spans="1:12" ht="16.5" x14ac:dyDescent="0.3">
      <c r="A100" s="67">
        <v>96</v>
      </c>
      <c r="B100" s="68"/>
      <c r="C100" s="74"/>
      <c r="D100" s="76"/>
      <c r="E100" s="57"/>
      <c r="F100" s="158"/>
      <c r="G100" s="162"/>
      <c r="H100" s="163"/>
      <c r="I100" s="69"/>
      <c r="J100" s="180"/>
      <c r="K100" s="180"/>
      <c r="L100" s="183"/>
    </row>
    <row r="101" spans="1:12" ht="17.25" thickBot="1" x14ac:dyDescent="0.35">
      <c r="A101" s="70">
        <v>30</v>
      </c>
      <c r="B101" s="71"/>
      <c r="C101" s="75"/>
      <c r="D101" s="77"/>
      <c r="E101" s="78"/>
      <c r="F101" s="159"/>
      <c r="G101" s="164"/>
      <c r="H101" s="165"/>
      <c r="I101" s="72"/>
      <c r="J101" s="180"/>
      <c r="K101" s="180"/>
      <c r="L101" s="183"/>
    </row>
    <row r="102" spans="1:12" ht="16.5" x14ac:dyDescent="0.3">
      <c r="J102" s="180"/>
      <c r="K102" s="180"/>
      <c r="L102" s="183"/>
    </row>
    <row r="103" spans="1:12" ht="16.5" x14ac:dyDescent="0.3">
      <c r="J103" s="180"/>
      <c r="K103" s="180"/>
      <c r="L103" s="183"/>
    </row>
    <row r="104" spans="1:12" ht="16.5" x14ac:dyDescent="0.3">
      <c r="J104" s="180"/>
      <c r="K104" s="180"/>
      <c r="L104" s="183"/>
    </row>
    <row r="105" spans="1:12" ht="16.5" x14ac:dyDescent="0.3">
      <c r="J105" s="180"/>
      <c r="K105" s="180"/>
      <c r="L105" s="183"/>
    </row>
    <row r="106" spans="1:12" ht="16.5" x14ac:dyDescent="0.3">
      <c r="J106" s="180"/>
      <c r="K106" s="180"/>
      <c r="L106" s="183"/>
    </row>
    <row r="107" spans="1:12" ht="16.5" x14ac:dyDescent="0.3">
      <c r="J107" s="180"/>
      <c r="K107" s="180"/>
      <c r="L107" s="183"/>
    </row>
    <row r="108" spans="1:12" ht="16.5" x14ac:dyDescent="0.3">
      <c r="J108" s="180"/>
      <c r="K108" s="180"/>
      <c r="L108" s="183"/>
    </row>
    <row r="109" spans="1:12" ht="16.5" x14ac:dyDescent="0.3">
      <c r="J109" s="180"/>
      <c r="K109" s="180"/>
      <c r="L109" s="183"/>
    </row>
    <row r="110" spans="1:12" ht="16.5" x14ac:dyDescent="0.3">
      <c r="J110" s="180"/>
      <c r="K110" s="180"/>
      <c r="L110" s="183"/>
    </row>
    <row r="111" spans="1:12" ht="16.5" x14ac:dyDescent="0.3">
      <c r="J111" s="180"/>
      <c r="K111" s="180"/>
      <c r="L111" s="183"/>
    </row>
    <row r="112" spans="1:12" ht="16.5" x14ac:dyDescent="0.3">
      <c r="J112" s="180"/>
      <c r="K112" s="180"/>
      <c r="L112" s="183"/>
    </row>
    <row r="113" spans="10:12" ht="16.5" x14ac:dyDescent="0.3">
      <c r="J113" s="180"/>
      <c r="K113" s="180"/>
      <c r="L113" s="183"/>
    </row>
    <row r="114" spans="10:12" ht="16.5" x14ac:dyDescent="0.3">
      <c r="J114" s="180"/>
      <c r="K114" s="180"/>
      <c r="L114" s="183"/>
    </row>
    <row r="115" spans="10:12" ht="16.5" x14ac:dyDescent="0.3">
      <c r="J115" s="180"/>
      <c r="K115" s="180"/>
      <c r="L115" s="183"/>
    </row>
    <row r="116" spans="10:12" ht="16.5" x14ac:dyDescent="0.3">
      <c r="J116" s="180"/>
      <c r="K116" s="180"/>
      <c r="L116" s="183"/>
    </row>
    <row r="117" spans="10:12" ht="16.5" x14ac:dyDescent="0.3">
      <c r="J117" s="180"/>
      <c r="K117" s="180"/>
      <c r="L117" s="183"/>
    </row>
    <row r="118" spans="10:12" ht="16.5" x14ac:dyDescent="0.3">
      <c r="J118" s="180"/>
      <c r="K118" s="180"/>
      <c r="L118" s="183"/>
    </row>
    <row r="119" spans="10:12" ht="16.5" x14ac:dyDescent="0.3">
      <c r="J119" s="180"/>
      <c r="K119" s="180"/>
      <c r="L119" s="183"/>
    </row>
    <row r="120" spans="10:12" ht="16.5" x14ac:dyDescent="0.3">
      <c r="J120" s="180"/>
      <c r="K120" s="180"/>
      <c r="L120" s="183"/>
    </row>
    <row r="121" spans="10:12" ht="16.5" x14ac:dyDescent="0.3">
      <c r="J121" s="180"/>
      <c r="K121" s="180"/>
      <c r="L121" s="183"/>
    </row>
    <row r="122" spans="10:12" ht="16.5" x14ac:dyDescent="0.3">
      <c r="J122" s="180"/>
      <c r="K122" s="180"/>
      <c r="L122" s="183"/>
    </row>
    <row r="123" spans="10:12" ht="16.5" x14ac:dyDescent="0.3">
      <c r="J123" s="180"/>
      <c r="K123" s="180"/>
      <c r="L123" s="183"/>
    </row>
    <row r="124" spans="10:12" ht="16.5" x14ac:dyDescent="0.3">
      <c r="J124" s="180"/>
      <c r="K124" s="180"/>
      <c r="L124" s="183"/>
    </row>
    <row r="125" spans="10:12" ht="16.5" x14ac:dyDescent="0.3">
      <c r="J125" s="180"/>
      <c r="K125" s="180"/>
      <c r="L125" s="183"/>
    </row>
    <row r="126" spans="10:12" ht="16.5" x14ac:dyDescent="0.3">
      <c r="J126" s="180"/>
      <c r="K126" s="180"/>
      <c r="L126" s="183"/>
    </row>
    <row r="127" spans="10:12" ht="16.5" x14ac:dyDescent="0.3">
      <c r="J127" s="180"/>
      <c r="K127" s="180"/>
      <c r="L127" s="183"/>
    </row>
    <row r="128" spans="10:12" ht="16.5" x14ac:dyDescent="0.3">
      <c r="J128" s="180"/>
      <c r="K128" s="180"/>
      <c r="L128" s="183"/>
    </row>
    <row r="129" spans="10:12" ht="16.5" x14ac:dyDescent="0.3">
      <c r="J129" s="180"/>
      <c r="K129" s="180"/>
      <c r="L129" s="183"/>
    </row>
    <row r="130" spans="10:12" ht="16.5" x14ac:dyDescent="0.3">
      <c r="J130" s="180"/>
      <c r="K130" s="180"/>
      <c r="L130" s="183"/>
    </row>
    <row r="131" spans="10:12" ht="16.5" x14ac:dyDescent="0.3">
      <c r="J131" s="180"/>
      <c r="K131" s="180"/>
      <c r="L131" s="183"/>
    </row>
    <row r="132" spans="10:12" ht="16.5" x14ac:dyDescent="0.3">
      <c r="J132" s="180"/>
      <c r="K132" s="180"/>
      <c r="L132" s="183"/>
    </row>
    <row r="133" spans="10:12" ht="16.5" x14ac:dyDescent="0.3">
      <c r="J133" s="180"/>
      <c r="K133" s="180"/>
      <c r="L133" s="183"/>
    </row>
    <row r="134" spans="10:12" ht="16.5" x14ac:dyDescent="0.3">
      <c r="J134" s="180"/>
      <c r="K134" s="180"/>
      <c r="L134" s="183"/>
    </row>
    <row r="135" spans="10:12" ht="16.5" x14ac:dyDescent="0.3">
      <c r="J135" s="180"/>
      <c r="K135" s="180"/>
      <c r="L135" s="183"/>
    </row>
    <row r="136" spans="10:12" ht="16.5" x14ac:dyDescent="0.3">
      <c r="J136" s="180"/>
      <c r="K136" s="180"/>
      <c r="L136" s="183"/>
    </row>
    <row r="137" spans="10:12" ht="16.5" x14ac:dyDescent="0.3">
      <c r="J137" s="180"/>
      <c r="K137" s="180"/>
      <c r="L137" s="183"/>
    </row>
    <row r="138" spans="10:12" ht="16.5" x14ac:dyDescent="0.3">
      <c r="J138" s="180"/>
      <c r="K138" s="180"/>
      <c r="L138" s="183"/>
    </row>
    <row r="139" spans="10:12" ht="16.5" x14ac:dyDescent="0.3">
      <c r="J139" s="180"/>
      <c r="K139" s="180"/>
      <c r="L139" s="183"/>
    </row>
    <row r="140" spans="10:12" ht="16.5" x14ac:dyDescent="0.3">
      <c r="J140" s="180"/>
      <c r="K140" s="180"/>
      <c r="L140" s="183"/>
    </row>
    <row r="141" spans="10:12" ht="16.5" x14ac:dyDescent="0.3">
      <c r="J141" s="180"/>
      <c r="K141" s="180"/>
      <c r="L141" s="183"/>
    </row>
    <row r="142" spans="10:12" ht="16.5" x14ac:dyDescent="0.3">
      <c r="J142" s="180"/>
      <c r="K142" s="180"/>
      <c r="L142" s="183"/>
    </row>
    <row r="143" spans="10:12" ht="16.5" x14ac:dyDescent="0.3">
      <c r="J143" s="180"/>
      <c r="K143" s="180"/>
      <c r="L143" s="183"/>
    </row>
    <row r="144" spans="10:12" ht="16.5" x14ac:dyDescent="0.3">
      <c r="J144" s="180"/>
      <c r="K144" s="180"/>
      <c r="L144" s="183"/>
    </row>
    <row r="145" spans="10:12" ht="16.5" x14ac:dyDescent="0.3">
      <c r="J145" s="180"/>
      <c r="K145" s="180"/>
      <c r="L145" s="183"/>
    </row>
    <row r="146" spans="10:12" ht="16.5" x14ac:dyDescent="0.3">
      <c r="J146" s="180"/>
      <c r="K146" s="180"/>
      <c r="L146" s="183"/>
    </row>
    <row r="147" spans="10:12" ht="16.5" x14ac:dyDescent="0.3">
      <c r="J147" s="180"/>
      <c r="K147" s="180"/>
      <c r="L147" s="183"/>
    </row>
    <row r="148" spans="10:12" ht="16.5" x14ac:dyDescent="0.3">
      <c r="J148" s="180"/>
      <c r="K148" s="180"/>
      <c r="L148" s="183"/>
    </row>
    <row r="149" spans="10:12" ht="16.5" x14ac:dyDescent="0.3">
      <c r="J149" s="180"/>
      <c r="K149" s="180"/>
      <c r="L149" s="183"/>
    </row>
    <row r="150" spans="10:12" ht="16.5" x14ac:dyDescent="0.3">
      <c r="J150" s="180"/>
      <c r="K150" s="180"/>
      <c r="L150" s="183"/>
    </row>
    <row r="151" spans="10:12" ht="16.5" x14ac:dyDescent="0.3">
      <c r="J151" s="180"/>
      <c r="K151" s="180"/>
      <c r="L151" s="183"/>
    </row>
    <row r="152" spans="10:12" ht="16.5" x14ac:dyDescent="0.3">
      <c r="J152" s="180"/>
      <c r="K152" s="180"/>
      <c r="L152" s="183"/>
    </row>
    <row r="153" spans="10:12" ht="16.5" x14ac:dyDescent="0.3">
      <c r="J153" s="180"/>
      <c r="K153" s="180"/>
      <c r="L153" s="183"/>
    </row>
    <row r="154" spans="10:12" ht="16.5" x14ac:dyDescent="0.3">
      <c r="J154" s="180"/>
      <c r="K154" s="180"/>
      <c r="L154" s="183"/>
    </row>
    <row r="155" spans="10:12" ht="16.5" x14ac:dyDescent="0.3">
      <c r="J155" s="180"/>
      <c r="K155" s="180"/>
      <c r="L155" s="183"/>
    </row>
    <row r="156" spans="10:12" ht="16.5" x14ac:dyDescent="0.3">
      <c r="J156" s="180"/>
      <c r="K156" s="180"/>
      <c r="L156" s="183"/>
    </row>
    <row r="157" spans="10:12" ht="16.5" x14ac:dyDescent="0.3">
      <c r="J157" s="180"/>
      <c r="K157" s="180"/>
      <c r="L157" s="183"/>
    </row>
    <row r="158" spans="10:12" ht="16.5" x14ac:dyDescent="0.3">
      <c r="J158" s="180"/>
      <c r="K158" s="180"/>
      <c r="L158" s="183"/>
    </row>
    <row r="159" spans="10:12" ht="16.5" x14ac:dyDescent="0.3">
      <c r="J159" s="180"/>
      <c r="K159" s="180"/>
      <c r="L159" s="183"/>
    </row>
    <row r="160" spans="10:12" ht="16.5" x14ac:dyDescent="0.3">
      <c r="J160" s="180"/>
      <c r="K160" s="180"/>
      <c r="L160" s="183"/>
    </row>
    <row r="161" spans="10:12" ht="16.5" x14ac:dyDescent="0.3">
      <c r="J161" s="180"/>
      <c r="K161" s="180"/>
      <c r="L161" s="183"/>
    </row>
    <row r="162" spans="10:12" ht="16.5" x14ac:dyDescent="0.3">
      <c r="J162" s="180"/>
      <c r="K162" s="180"/>
      <c r="L162" s="183"/>
    </row>
    <row r="163" spans="10:12" ht="16.5" x14ac:dyDescent="0.3">
      <c r="J163" s="180"/>
      <c r="K163" s="180"/>
      <c r="L163" s="183"/>
    </row>
    <row r="164" spans="10:12" ht="16.5" x14ac:dyDescent="0.3">
      <c r="J164" s="180"/>
      <c r="K164" s="180"/>
      <c r="L164" s="183"/>
    </row>
    <row r="165" spans="10:12" ht="16.5" x14ac:dyDescent="0.3">
      <c r="J165" s="180"/>
      <c r="K165" s="180"/>
      <c r="L165" s="183"/>
    </row>
    <row r="166" spans="10:12" ht="16.5" x14ac:dyDescent="0.3">
      <c r="J166" s="180"/>
      <c r="K166" s="180"/>
      <c r="L166" s="183"/>
    </row>
    <row r="167" spans="10:12" ht="16.5" x14ac:dyDescent="0.3">
      <c r="J167" s="180"/>
      <c r="K167" s="180"/>
      <c r="L167" s="183"/>
    </row>
    <row r="168" spans="10:12" ht="16.5" x14ac:dyDescent="0.3">
      <c r="J168" s="180"/>
      <c r="K168" s="180"/>
      <c r="L168" s="183"/>
    </row>
    <row r="169" spans="10:12" ht="16.5" x14ac:dyDescent="0.3">
      <c r="J169" s="180"/>
      <c r="K169" s="180"/>
      <c r="L169" s="183"/>
    </row>
    <row r="170" spans="10:12" ht="16.5" x14ac:dyDescent="0.3">
      <c r="J170" s="180"/>
      <c r="K170" s="180"/>
      <c r="L170" s="183"/>
    </row>
    <row r="171" spans="10:12" ht="16.5" x14ac:dyDescent="0.3">
      <c r="J171" s="180"/>
      <c r="K171" s="180"/>
      <c r="L171" s="183"/>
    </row>
    <row r="172" spans="10:12" ht="16.5" x14ac:dyDescent="0.3">
      <c r="J172" s="180"/>
      <c r="K172" s="180"/>
      <c r="L172" s="183"/>
    </row>
    <row r="173" spans="10:12" ht="16.5" x14ac:dyDescent="0.3">
      <c r="J173" s="180"/>
      <c r="K173" s="180"/>
      <c r="L173" s="183"/>
    </row>
    <row r="174" spans="10:12" ht="16.5" x14ac:dyDescent="0.3">
      <c r="J174" s="180"/>
      <c r="K174" s="180"/>
      <c r="L174" s="183"/>
    </row>
    <row r="175" spans="10:12" ht="16.5" x14ac:dyDescent="0.3">
      <c r="J175" s="180"/>
      <c r="K175" s="180"/>
      <c r="L175" s="183"/>
    </row>
    <row r="176" spans="10:12" ht="16.5" x14ac:dyDescent="0.3">
      <c r="J176" s="180"/>
      <c r="K176" s="180"/>
      <c r="L176" s="183"/>
    </row>
    <row r="177" spans="10:12" ht="16.5" x14ac:dyDescent="0.3">
      <c r="J177" s="180"/>
      <c r="K177" s="180"/>
      <c r="L177" s="183"/>
    </row>
    <row r="178" spans="10:12" ht="16.5" x14ac:dyDescent="0.3">
      <c r="J178" s="180"/>
      <c r="K178" s="180"/>
      <c r="L178" s="183"/>
    </row>
    <row r="179" spans="10:12" ht="16.5" x14ac:dyDescent="0.3">
      <c r="J179" s="180"/>
      <c r="K179" s="180"/>
      <c r="L179" s="183"/>
    </row>
    <row r="180" spans="10:12" ht="16.5" x14ac:dyDescent="0.3">
      <c r="J180" s="180"/>
      <c r="K180" s="180"/>
      <c r="L180" s="183"/>
    </row>
    <row r="181" spans="10:12" ht="16.5" x14ac:dyDescent="0.3">
      <c r="J181" s="180"/>
      <c r="K181" s="180"/>
      <c r="L181" s="183"/>
    </row>
    <row r="182" spans="10:12" ht="16.5" x14ac:dyDescent="0.3">
      <c r="J182" s="180"/>
      <c r="K182" s="180"/>
      <c r="L182" s="183"/>
    </row>
    <row r="183" spans="10:12" ht="16.5" x14ac:dyDescent="0.3">
      <c r="J183" s="180"/>
      <c r="K183" s="180"/>
      <c r="L183" s="183"/>
    </row>
    <row r="184" spans="10:12" ht="16.5" x14ac:dyDescent="0.3">
      <c r="J184" s="180"/>
      <c r="K184" s="180"/>
      <c r="L184" s="183"/>
    </row>
    <row r="185" spans="10:12" ht="16.5" x14ac:dyDescent="0.3">
      <c r="J185" s="180"/>
      <c r="K185" s="180"/>
      <c r="L185" s="183"/>
    </row>
    <row r="186" spans="10:12" ht="16.5" x14ac:dyDescent="0.3">
      <c r="J186" s="180"/>
      <c r="K186" s="180"/>
      <c r="L186" s="183"/>
    </row>
    <row r="187" spans="10:12" ht="16.5" x14ac:dyDescent="0.3">
      <c r="J187" s="180"/>
      <c r="K187" s="180"/>
      <c r="L187" s="183"/>
    </row>
    <row r="188" spans="10:12" ht="16.5" x14ac:dyDescent="0.3">
      <c r="J188" s="180"/>
      <c r="K188" s="180"/>
      <c r="L188" s="183"/>
    </row>
    <row r="189" spans="10:12" ht="16.5" x14ac:dyDescent="0.3">
      <c r="J189" s="180"/>
      <c r="K189" s="180"/>
      <c r="L189" s="183"/>
    </row>
    <row r="190" spans="10:12" ht="16.5" x14ac:dyDescent="0.3">
      <c r="J190" s="180"/>
      <c r="K190" s="180"/>
      <c r="L190" s="183"/>
    </row>
    <row r="191" spans="10:12" ht="16.5" x14ac:dyDescent="0.3">
      <c r="J191" s="180"/>
      <c r="K191" s="180"/>
      <c r="L191" s="183"/>
    </row>
    <row r="192" spans="10:12" ht="16.5" x14ac:dyDescent="0.3">
      <c r="J192" s="180"/>
      <c r="K192" s="180"/>
      <c r="L192" s="183"/>
    </row>
    <row r="193" spans="10:12" ht="16.5" x14ac:dyDescent="0.3">
      <c r="J193" s="180"/>
      <c r="K193" s="180"/>
      <c r="L193" s="183"/>
    </row>
    <row r="194" spans="10:12" ht="16.5" x14ac:dyDescent="0.3">
      <c r="J194" s="180"/>
      <c r="K194" s="180"/>
      <c r="L194" s="183"/>
    </row>
    <row r="195" spans="10:12" ht="16.5" x14ac:dyDescent="0.3">
      <c r="J195" s="180"/>
      <c r="K195" s="180"/>
      <c r="L195" s="183"/>
    </row>
    <row r="196" spans="10:12" ht="16.5" x14ac:dyDescent="0.3">
      <c r="J196" s="180"/>
      <c r="K196" s="180"/>
      <c r="L196" s="183"/>
    </row>
    <row r="197" spans="10:12" ht="16.5" x14ac:dyDescent="0.3">
      <c r="J197" s="180"/>
      <c r="K197" s="180"/>
      <c r="L197" s="183"/>
    </row>
    <row r="198" spans="10:12" ht="16.5" x14ac:dyDescent="0.3">
      <c r="J198" s="180"/>
      <c r="K198" s="180"/>
      <c r="L198" s="183"/>
    </row>
    <row r="199" spans="10:12" ht="16.5" x14ac:dyDescent="0.3">
      <c r="J199" s="180"/>
      <c r="K199" s="180"/>
      <c r="L199" s="183"/>
    </row>
    <row r="200" spans="10:12" ht="16.5" x14ac:dyDescent="0.3">
      <c r="J200" s="180"/>
      <c r="K200" s="180"/>
      <c r="L200" s="183"/>
    </row>
    <row r="201" spans="10:12" ht="16.5" x14ac:dyDescent="0.3">
      <c r="J201" s="180"/>
      <c r="K201" s="180"/>
      <c r="L201" s="183"/>
    </row>
    <row r="202" spans="10:12" ht="16.5" x14ac:dyDescent="0.3">
      <c r="J202" s="180"/>
      <c r="K202" s="180"/>
      <c r="L202" s="183"/>
    </row>
    <row r="203" spans="10:12" ht="16.5" x14ac:dyDescent="0.3">
      <c r="J203" s="180"/>
      <c r="K203" s="180"/>
      <c r="L203" s="183"/>
    </row>
    <row r="204" spans="10:12" ht="16.5" x14ac:dyDescent="0.3">
      <c r="J204" s="180"/>
      <c r="K204" s="180"/>
      <c r="L204" s="183"/>
    </row>
    <row r="205" spans="10:12" ht="16.5" x14ac:dyDescent="0.3">
      <c r="J205" s="180"/>
      <c r="K205" s="180"/>
      <c r="L205" s="183"/>
    </row>
    <row r="206" spans="10:12" ht="16.5" x14ac:dyDescent="0.3">
      <c r="J206" s="180"/>
      <c r="K206" s="180"/>
      <c r="L206" s="183"/>
    </row>
    <row r="207" spans="10:12" ht="16.5" x14ac:dyDescent="0.3">
      <c r="J207" s="180"/>
      <c r="K207" s="180"/>
      <c r="L207" s="183"/>
    </row>
    <row r="208" spans="10:12" ht="16.5" x14ac:dyDescent="0.3">
      <c r="J208" s="180"/>
      <c r="K208" s="180"/>
      <c r="L208" s="183"/>
    </row>
    <row r="209" spans="10:12" ht="16.5" x14ac:dyDescent="0.3">
      <c r="J209" s="180"/>
      <c r="K209" s="180"/>
      <c r="L209" s="183"/>
    </row>
    <row r="210" spans="10:12" ht="16.5" x14ac:dyDescent="0.3">
      <c r="J210" s="180"/>
      <c r="K210" s="180"/>
      <c r="L210" s="183"/>
    </row>
    <row r="211" spans="10:12" ht="16.5" x14ac:dyDescent="0.3">
      <c r="J211" s="180"/>
      <c r="K211" s="180"/>
      <c r="L211" s="183"/>
    </row>
    <row r="212" spans="10:12" ht="16.5" x14ac:dyDescent="0.3">
      <c r="J212" s="180"/>
      <c r="K212" s="180"/>
      <c r="L212" s="183"/>
    </row>
    <row r="213" spans="10:12" ht="16.5" x14ac:dyDescent="0.3">
      <c r="J213" s="180"/>
      <c r="K213" s="180"/>
      <c r="L213" s="183"/>
    </row>
    <row r="214" spans="10:12" ht="16.5" x14ac:dyDescent="0.3">
      <c r="J214" s="180"/>
      <c r="K214" s="180"/>
      <c r="L214" s="183"/>
    </row>
    <row r="215" spans="10:12" ht="16.5" x14ac:dyDescent="0.3">
      <c r="J215" s="180"/>
      <c r="K215" s="180"/>
      <c r="L215" s="183"/>
    </row>
    <row r="216" spans="10:12" ht="16.5" x14ac:dyDescent="0.3">
      <c r="J216" s="180"/>
      <c r="K216" s="180"/>
      <c r="L216" s="183"/>
    </row>
    <row r="217" spans="10:12" ht="16.5" x14ac:dyDescent="0.3">
      <c r="J217" s="180"/>
      <c r="K217" s="180"/>
      <c r="L217" s="183"/>
    </row>
    <row r="218" spans="10:12" ht="16.5" x14ac:dyDescent="0.3">
      <c r="J218" s="180"/>
      <c r="K218" s="180"/>
      <c r="L218" s="183"/>
    </row>
    <row r="219" spans="10:12" ht="16.5" x14ac:dyDescent="0.3">
      <c r="J219" s="180"/>
      <c r="K219" s="180"/>
      <c r="L219" s="183"/>
    </row>
    <row r="220" spans="10:12" ht="16.5" x14ac:dyDescent="0.3">
      <c r="J220" s="180"/>
      <c r="K220" s="180"/>
      <c r="L220" s="183"/>
    </row>
    <row r="221" spans="10:12" ht="16.5" x14ac:dyDescent="0.3">
      <c r="J221" s="180"/>
      <c r="K221" s="180"/>
      <c r="L221" s="183"/>
    </row>
    <row r="222" spans="10:12" ht="16.5" x14ac:dyDescent="0.3">
      <c r="J222" s="180"/>
      <c r="K222" s="180"/>
      <c r="L222" s="183"/>
    </row>
    <row r="223" spans="10:12" ht="16.5" x14ac:dyDescent="0.3">
      <c r="J223" s="180"/>
      <c r="K223" s="180"/>
      <c r="L223" s="183"/>
    </row>
    <row r="224" spans="10:12" ht="16.5" x14ac:dyDescent="0.3">
      <c r="J224" s="180"/>
      <c r="K224" s="180"/>
      <c r="L224" s="183"/>
    </row>
    <row r="225" spans="10:12" ht="16.5" x14ac:dyDescent="0.3">
      <c r="J225" s="180"/>
      <c r="K225" s="180"/>
      <c r="L225" s="183"/>
    </row>
    <row r="226" spans="10:12" ht="16.5" x14ac:dyDescent="0.3">
      <c r="J226" s="180"/>
      <c r="K226" s="180"/>
      <c r="L226" s="183"/>
    </row>
    <row r="227" spans="10:12" ht="16.5" x14ac:dyDescent="0.3">
      <c r="J227" s="180"/>
      <c r="K227" s="180"/>
      <c r="L227" s="183"/>
    </row>
    <row r="228" spans="10:12" ht="16.5" x14ac:dyDescent="0.3">
      <c r="J228" s="180"/>
      <c r="K228" s="180"/>
      <c r="L228" s="183"/>
    </row>
    <row r="229" spans="10:12" ht="16.5" x14ac:dyDescent="0.3">
      <c r="J229" s="180"/>
      <c r="K229" s="180"/>
      <c r="L229" s="183"/>
    </row>
    <row r="230" spans="10:12" ht="16.5" x14ac:dyDescent="0.3">
      <c r="J230" s="180"/>
      <c r="K230" s="180"/>
      <c r="L230" s="183"/>
    </row>
    <row r="231" spans="10:12" ht="16.5" x14ac:dyDescent="0.3">
      <c r="J231" s="180"/>
      <c r="K231" s="180"/>
      <c r="L231" s="183"/>
    </row>
    <row r="232" spans="10:12" ht="16.5" x14ac:dyDescent="0.3">
      <c r="J232" s="180"/>
      <c r="K232" s="180"/>
      <c r="L232" s="183"/>
    </row>
    <row r="233" spans="10:12" ht="16.5" x14ac:dyDescent="0.3">
      <c r="J233" s="180"/>
      <c r="K233" s="180"/>
      <c r="L233" s="183"/>
    </row>
    <row r="234" spans="10:12" ht="16.5" x14ac:dyDescent="0.3">
      <c r="J234" s="180"/>
      <c r="K234" s="180"/>
      <c r="L234" s="183"/>
    </row>
    <row r="235" spans="10:12" ht="16.5" x14ac:dyDescent="0.3">
      <c r="J235" s="180"/>
      <c r="K235" s="180"/>
      <c r="L235" s="183"/>
    </row>
    <row r="236" spans="10:12" ht="16.5" x14ac:dyDescent="0.3">
      <c r="J236" s="180"/>
      <c r="K236" s="180"/>
      <c r="L236" s="183"/>
    </row>
    <row r="237" spans="10:12" ht="16.5" x14ac:dyDescent="0.3">
      <c r="J237" s="180"/>
      <c r="K237" s="180"/>
      <c r="L237" s="183"/>
    </row>
    <row r="238" spans="10:12" ht="16.5" x14ac:dyDescent="0.3">
      <c r="J238" s="180"/>
      <c r="K238" s="180"/>
      <c r="L238" s="183"/>
    </row>
    <row r="239" spans="10:12" ht="16.5" x14ac:dyDescent="0.3">
      <c r="J239" s="180"/>
      <c r="K239" s="180"/>
      <c r="L239" s="183"/>
    </row>
    <row r="240" spans="10:12" ht="16.5" x14ac:dyDescent="0.3">
      <c r="J240" s="180"/>
      <c r="K240" s="180"/>
      <c r="L240" s="183"/>
    </row>
    <row r="241" spans="10:12" ht="16.5" x14ac:dyDescent="0.3">
      <c r="J241" s="180"/>
      <c r="K241" s="180"/>
      <c r="L241" s="183"/>
    </row>
    <row r="242" spans="10:12" ht="16.5" x14ac:dyDescent="0.3">
      <c r="J242" s="180"/>
      <c r="K242" s="180"/>
      <c r="L242" s="183"/>
    </row>
    <row r="243" spans="10:12" ht="16.5" x14ac:dyDescent="0.3">
      <c r="J243" s="180"/>
      <c r="K243" s="180"/>
      <c r="L243" s="183"/>
    </row>
    <row r="244" spans="10:12" ht="16.5" x14ac:dyDescent="0.3">
      <c r="J244" s="180"/>
      <c r="K244" s="180"/>
      <c r="L244" s="183"/>
    </row>
    <row r="245" spans="10:12" ht="16.5" x14ac:dyDescent="0.3">
      <c r="J245" s="180"/>
      <c r="K245" s="180"/>
      <c r="L245" s="183"/>
    </row>
    <row r="246" spans="10:12" ht="16.5" x14ac:dyDescent="0.3">
      <c r="J246" s="180"/>
      <c r="K246" s="180"/>
      <c r="L246" s="183"/>
    </row>
    <row r="247" spans="10:12" ht="16.5" x14ac:dyDescent="0.3">
      <c r="J247" s="180"/>
      <c r="K247" s="180"/>
      <c r="L247" s="183"/>
    </row>
    <row r="248" spans="10:12" ht="16.5" x14ac:dyDescent="0.3">
      <c r="J248" s="180"/>
      <c r="K248" s="180"/>
      <c r="L248" s="183"/>
    </row>
    <row r="249" spans="10:12" ht="16.5" x14ac:dyDescent="0.3">
      <c r="J249" s="180"/>
      <c r="K249" s="180"/>
      <c r="L249" s="183"/>
    </row>
    <row r="250" spans="10:12" ht="16.5" x14ac:dyDescent="0.3">
      <c r="J250" s="180"/>
      <c r="K250" s="180"/>
      <c r="L250" s="183"/>
    </row>
    <row r="251" spans="10:12" ht="16.5" x14ac:dyDescent="0.3">
      <c r="J251" s="180"/>
      <c r="K251" s="180"/>
      <c r="L251" s="183"/>
    </row>
    <row r="252" spans="10:12" ht="16.5" x14ac:dyDescent="0.3">
      <c r="J252" s="180"/>
      <c r="K252" s="180"/>
      <c r="L252" s="183"/>
    </row>
    <row r="253" spans="10:12" ht="16.5" x14ac:dyDescent="0.3">
      <c r="J253" s="180"/>
      <c r="K253" s="180"/>
      <c r="L253" s="183"/>
    </row>
    <row r="254" spans="10:12" ht="16.5" x14ac:dyDescent="0.3">
      <c r="J254" s="180"/>
      <c r="K254" s="180"/>
      <c r="L254" s="183"/>
    </row>
    <row r="255" spans="10:12" ht="16.5" x14ac:dyDescent="0.3">
      <c r="J255" s="180"/>
      <c r="K255" s="180"/>
      <c r="L255" s="183"/>
    </row>
    <row r="256" spans="10:12" ht="16.5" x14ac:dyDescent="0.3">
      <c r="J256" s="180"/>
      <c r="K256" s="180"/>
      <c r="L256" s="183"/>
    </row>
    <row r="257" spans="10:12" ht="16.5" x14ac:dyDescent="0.3">
      <c r="J257" s="180"/>
      <c r="K257" s="180"/>
      <c r="L257" s="183"/>
    </row>
    <row r="258" spans="10:12" ht="16.5" x14ac:dyDescent="0.3">
      <c r="J258" s="180"/>
      <c r="K258" s="180"/>
      <c r="L258" s="183"/>
    </row>
    <row r="259" spans="10:12" ht="16.5" x14ac:dyDescent="0.3">
      <c r="J259" s="180"/>
      <c r="K259" s="180"/>
      <c r="L259" s="183"/>
    </row>
    <row r="260" spans="10:12" ht="16.5" x14ac:dyDescent="0.3">
      <c r="J260" s="180"/>
      <c r="K260" s="180"/>
      <c r="L260" s="183"/>
    </row>
    <row r="261" spans="10:12" ht="16.5" x14ac:dyDescent="0.3">
      <c r="J261" s="180"/>
      <c r="K261" s="180"/>
      <c r="L261" s="183"/>
    </row>
    <row r="262" spans="10:12" ht="16.5" x14ac:dyDescent="0.3">
      <c r="J262" s="180"/>
      <c r="K262" s="180"/>
      <c r="L262" s="183"/>
    </row>
    <row r="263" spans="10:12" ht="16.5" x14ac:dyDescent="0.3">
      <c r="J263" s="180"/>
      <c r="K263" s="180"/>
      <c r="L263" s="183"/>
    </row>
    <row r="264" spans="10:12" ht="16.5" x14ac:dyDescent="0.3">
      <c r="J264" s="180"/>
      <c r="K264" s="180"/>
      <c r="L264" s="183"/>
    </row>
    <row r="265" spans="10:12" ht="16.5" x14ac:dyDescent="0.3">
      <c r="J265" s="180"/>
      <c r="K265" s="180"/>
      <c r="L265" s="183"/>
    </row>
    <row r="266" spans="10:12" ht="16.5" x14ac:dyDescent="0.3">
      <c r="J266" s="180"/>
      <c r="K266" s="180"/>
      <c r="L266" s="183"/>
    </row>
    <row r="267" spans="10:12" ht="16.5" x14ac:dyDescent="0.3">
      <c r="J267" s="180"/>
      <c r="K267" s="180"/>
      <c r="L267" s="183"/>
    </row>
    <row r="268" spans="10:12" ht="16.5" x14ac:dyDescent="0.3">
      <c r="J268" s="180"/>
      <c r="K268" s="180"/>
      <c r="L268" s="183"/>
    </row>
    <row r="269" spans="10:12" ht="16.5" x14ac:dyDescent="0.3">
      <c r="J269" s="180"/>
      <c r="K269" s="180"/>
      <c r="L269" s="183"/>
    </row>
    <row r="270" spans="10:12" ht="16.5" x14ac:dyDescent="0.3">
      <c r="J270" s="180"/>
      <c r="K270" s="180"/>
      <c r="L270" s="183"/>
    </row>
    <row r="271" spans="10:12" ht="16.5" x14ac:dyDescent="0.3">
      <c r="J271" s="180"/>
      <c r="K271" s="180"/>
      <c r="L271" s="183"/>
    </row>
    <row r="272" spans="10:12" ht="16.5" x14ac:dyDescent="0.3">
      <c r="J272" s="180"/>
      <c r="K272" s="180"/>
      <c r="L272" s="183"/>
    </row>
    <row r="273" spans="10:12" ht="16.5" x14ac:dyDescent="0.3">
      <c r="J273" s="180"/>
      <c r="K273" s="180"/>
      <c r="L273" s="183"/>
    </row>
    <row r="274" spans="10:12" ht="16.5" x14ac:dyDescent="0.3">
      <c r="J274" s="180"/>
      <c r="K274" s="180"/>
      <c r="L274" s="183"/>
    </row>
    <row r="275" spans="10:12" ht="16.5" x14ac:dyDescent="0.3">
      <c r="J275" s="180"/>
      <c r="K275" s="180"/>
      <c r="L275" s="183"/>
    </row>
    <row r="276" spans="10:12" ht="16.5" x14ac:dyDescent="0.3">
      <c r="J276" s="180"/>
      <c r="K276" s="180"/>
      <c r="L276" s="183"/>
    </row>
    <row r="277" spans="10:12" ht="16.5" x14ac:dyDescent="0.3">
      <c r="J277" s="180"/>
      <c r="K277" s="180"/>
      <c r="L277" s="183"/>
    </row>
    <row r="278" spans="10:12" ht="16.5" x14ac:dyDescent="0.3">
      <c r="J278" s="180"/>
      <c r="K278" s="180"/>
      <c r="L278" s="183"/>
    </row>
    <row r="279" spans="10:12" ht="16.5" x14ac:dyDescent="0.3">
      <c r="J279" s="180"/>
      <c r="K279" s="180"/>
      <c r="L279" s="183"/>
    </row>
    <row r="280" spans="10:12" ht="16.5" x14ac:dyDescent="0.3">
      <c r="J280" s="180"/>
      <c r="K280" s="180"/>
      <c r="L280" s="183"/>
    </row>
    <row r="281" spans="10:12" ht="16.5" x14ac:dyDescent="0.3">
      <c r="J281" s="180"/>
      <c r="K281" s="180"/>
      <c r="L281" s="183"/>
    </row>
    <row r="282" spans="10:12" ht="16.5" x14ac:dyDescent="0.3">
      <c r="J282" s="180"/>
      <c r="K282" s="180"/>
      <c r="L282" s="183"/>
    </row>
    <row r="283" spans="10:12" ht="16.5" x14ac:dyDescent="0.3">
      <c r="J283" s="180"/>
      <c r="K283" s="180"/>
      <c r="L283" s="183"/>
    </row>
    <row r="284" spans="10:12" ht="16.5" x14ac:dyDescent="0.3">
      <c r="J284" s="180"/>
      <c r="K284" s="180"/>
      <c r="L284" s="183"/>
    </row>
    <row r="285" spans="10:12" ht="16.5" x14ac:dyDescent="0.3">
      <c r="J285" s="180"/>
      <c r="K285" s="180"/>
      <c r="L285" s="183"/>
    </row>
    <row r="286" spans="10:12" ht="16.5" x14ac:dyDescent="0.3">
      <c r="J286" s="180"/>
      <c r="K286" s="180"/>
      <c r="L286" s="183"/>
    </row>
    <row r="287" spans="10:12" ht="16.5" x14ac:dyDescent="0.3">
      <c r="J287" s="180"/>
      <c r="K287" s="180"/>
      <c r="L287" s="183"/>
    </row>
    <row r="288" spans="10:12" ht="16.5" x14ac:dyDescent="0.3">
      <c r="J288" s="180"/>
      <c r="K288" s="180"/>
      <c r="L288" s="183"/>
    </row>
    <row r="289" spans="10:12" ht="16.5" x14ac:dyDescent="0.3">
      <c r="J289" s="180"/>
      <c r="K289" s="180"/>
      <c r="L289" s="183"/>
    </row>
    <row r="290" spans="10:12" ht="16.5" x14ac:dyDescent="0.3">
      <c r="J290" s="180"/>
      <c r="K290" s="180"/>
      <c r="L290" s="183"/>
    </row>
    <row r="291" spans="10:12" ht="16.5" x14ac:dyDescent="0.3">
      <c r="J291" s="180"/>
      <c r="K291" s="180"/>
      <c r="L291" s="183"/>
    </row>
    <row r="292" spans="10:12" ht="16.5" x14ac:dyDescent="0.3">
      <c r="J292" s="180"/>
      <c r="K292" s="180"/>
      <c r="L292" s="183"/>
    </row>
    <row r="293" spans="10:12" ht="16.5" x14ac:dyDescent="0.3">
      <c r="J293" s="180"/>
      <c r="K293" s="180"/>
      <c r="L293" s="183"/>
    </row>
    <row r="294" spans="10:12" ht="16.5" x14ac:dyDescent="0.3">
      <c r="J294" s="180"/>
      <c r="K294" s="180"/>
      <c r="L294" s="183"/>
    </row>
    <row r="295" spans="10:12" ht="16.5" x14ac:dyDescent="0.3">
      <c r="J295" s="180"/>
      <c r="K295" s="180"/>
      <c r="L295" s="183"/>
    </row>
    <row r="296" spans="10:12" ht="16.5" x14ac:dyDescent="0.3">
      <c r="J296" s="180"/>
      <c r="K296" s="180"/>
      <c r="L296" s="183"/>
    </row>
    <row r="297" spans="10:12" ht="16.5" x14ac:dyDescent="0.3">
      <c r="J297" s="180"/>
      <c r="K297" s="180"/>
      <c r="L297" s="183"/>
    </row>
    <row r="298" spans="10:12" ht="16.5" x14ac:dyDescent="0.3">
      <c r="J298" s="180"/>
      <c r="K298" s="180"/>
      <c r="L298" s="183"/>
    </row>
    <row r="299" spans="10:12" ht="16.5" x14ac:dyDescent="0.3">
      <c r="J299" s="180"/>
      <c r="K299" s="180"/>
      <c r="L299" s="183"/>
    </row>
    <row r="300" spans="10:12" ht="16.5" x14ac:dyDescent="0.3">
      <c r="J300" s="180"/>
      <c r="K300" s="180"/>
      <c r="L300" s="183"/>
    </row>
    <row r="301" spans="10:12" ht="16.5" x14ac:dyDescent="0.3">
      <c r="J301" s="180"/>
      <c r="K301" s="180"/>
      <c r="L301" s="183"/>
    </row>
    <row r="302" spans="10:12" ht="16.5" x14ac:dyDescent="0.3">
      <c r="J302" s="180"/>
      <c r="K302" s="180"/>
      <c r="L302" s="183"/>
    </row>
    <row r="303" spans="10:12" ht="16.5" x14ac:dyDescent="0.3">
      <c r="J303" s="180"/>
      <c r="K303" s="180"/>
      <c r="L303" s="183"/>
    </row>
    <row r="304" spans="10:12" ht="16.5" x14ac:dyDescent="0.3">
      <c r="J304" s="180"/>
      <c r="K304" s="180"/>
      <c r="L304" s="183"/>
    </row>
    <row r="305" spans="10:12" ht="16.5" x14ac:dyDescent="0.3">
      <c r="J305" s="180"/>
      <c r="K305" s="180"/>
      <c r="L305" s="183"/>
    </row>
    <row r="306" spans="10:12" ht="16.5" x14ac:dyDescent="0.3">
      <c r="J306" s="180"/>
      <c r="K306" s="180"/>
      <c r="L306" s="183"/>
    </row>
    <row r="307" spans="10:12" ht="16.5" x14ac:dyDescent="0.3">
      <c r="J307" s="180"/>
      <c r="K307" s="180"/>
      <c r="L307" s="183"/>
    </row>
    <row r="308" spans="10:12" ht="16.5" x14ac:dyDescent="0.3">
      <c r="J308" s="180"/>
      <c r="K308" s="180"/>
      <c r="L308" s="183"/>
    </row>
    <row r="309" spans="10:12" ht="16.5" x14ac:dyDescent="0.3">
      <c r="J309" s="180"/>
      <c r="K309" s="180"/>
      <c r="L309" s="183"/>
    </row>
    <row r="310" spans="10:12" ht="16.5" x14ac:dyDescent="0.3">
      <c r="J310" s="180"/>
      <c r="K310" s="180"/>
      <c r="L310" s="183"/>
    </row>
    <row r="311" spans="10:12" ht="16.5" x14ac:dyDescent="0.3">
      <c r="J311" s="180"/>
      <c r="K311" s="180"/>
      <c r="L311" s="183"/>
    </row>
    <row r="312" spans="10:12" ht="16.5" x14ac:dyDescent="0.3">
      <c r="J312" s="180"/>
      <c r="K312" s="180"/>
      <c r="L312" s="183"/>
    </row>
    <row r="313" spans="10:12" ht="16.5" x14ac:dyDescent="0.3">
      <c r="J313" s="180"/>
      <c r="K313" s="180"/>
      <c r="L313" s="183"/>
    </row>
    <row r="314" spans="10:12" ht="16.5" x14ac:dyDescent="0.3">
      <c r="J314" s="180"/>
      <c r="K314" s="180"/>
      <c r="L314" s="183"/>
    </row>
    <row r="315" spans="10:12" ht="16.5" x14ac:dyDescent="0.3">
      <c r="J315" s="180"/>
      <c r="K315" s="180"/>
      <c r="L315" s="183"/>
    </row>
    <row r="316" spans="10:12" ht="16.5" x14ac:dyDescent="0.3">
      <c r="J316" s="180"/>
      <c r="K316" s="180"/>
      <c r="L316" s="183"/>
    </row>
    <row r="317" spans="10:12" ht="16.5" x14ac:dyDescent="0.3">
      <c r="J317" s="180"/>
      <c r="K317" s="180"/>
      <c r="L317" s="183"/>
    </row>
    <row r="318" spans="10:12" ht="16.5" x14ac:dyDescent="0.3">
      <c r="J318" s="180"/>
      <c r="K318" s="180"/>
      <c r="L318" s="183"/>
    </row>
    <row r="319" spans="10:12" ht="16.5" x14ac:dyDescent="0.3">
      <c r="J319" s="180"/>
      <c r="K319" s="180"/>
      <c r="L319" s="183"/>
    </row>
    <row r="320" spans="10:12" ht="16.5" x14ac:dyDescent="0.3">
      <c r="J320" s="180"/>
      <c r="K320" s="180"/>
      <c r="L320" s="183"/>
    </row>
    <row r="321" spans="10:12" ht="16.5" x14ac:dyDescent="0.3">
      <c r="J321" s="180"/>
      <c r="K321" s="180"/>
      <c r="L321" s="183"/>
    </row>
    <row r="322" spans="10:12" ht="16.5" x14ac:dyDescent="0.3">
      <c r="J322" s="180"/>
      <c r="K322" s="180"/>
      <c r="L322" s="183"/>
    </row>
    <row r="323" spans="10:12" ht="16.5" x14ac:dyDescent="0.3">
      <c r="J323" s="180"/>
      <c r="K323" s="180"/>
      <c r="L323" s="183"/>
    </row>
    <row r="324" spans="10:12" ht="16.5" x14ac:dyDescent="0.3">
      <c r="J324" s="180"/>
      <c r="K324" s="180"/>
      <c r="L324" s="183"/>
    </row>
    <row r="325" spans="10:12" ht="16.5" x14ac:dyDescent="0.3">
      <c r="J325" s="180"/>
      <c r="K325" s="180"/>
      <c r="L325" s="183"/>
    </row>
    <row r="326" spans="10:12" ht="16.5" x14ac:dyDescent="0.3">
      <c r="J326" s="180"/>
      <c r="K326" s="180"/>
      <c r="L326" s="183"/>
    </row>
    <row r="327" spans="10:12" ht="16.5" x14ac:dyDescent="0.3">
      <c r="J327" s="180"/>
      <c r="K327" s="180"/>
      <c r="L327" s="183"/>
    </row>
    <row r="328" spans="10:12" ht="16.5" x14ac:dyDescent="0.3">
      <c r="J328" s="180"/>
      <c r="K328" s="180"/>
      <c r="L328" s="183"/>
    </row>
    <row r="329" spans="10:12" ht="16.5" x14ac:dyDescent="0.3">
      <c r="J329" s="180"/>
      <c r="K329" s="180"/>
      <c r="L329" s="183"/>
    </row>
    <row r="330" spans="10:12" ht="16.5" x14ac:dyDescent="0.3">
      <c r="J330" s="180"/>
      <c r="K330" s="180"/>
      <c r="L330" s="183"/>
    </row>
    <row r="331" spans="10:12" ht="16.5" x14ac:dyDescent="0.3">
      <c r="J331" s="180"/>
      <c r="K331" s="180"/>
      <c r="L331" s="183"/>
    </row>
    <row r="332" spans="10:12" ht="16.5" x14ac:dyDescent="0.3">
      <c r="J332" s="180"/>
      <c r="K332" s="180"/>
      <c r="L332" s="183"/>
    </row>
    <row r="333" spans="10:12" ht="16.5" x14ac:dyDescent="0.3">
      <c r="J333" s="180"/>
      <c r="K333" s="180"/>
      <c r="L333" s="183"/>
    </row>
    <row r="334" spans="10:12" ht="16.5" x14ac:dyDescent="0.3">
      <c r="J334" s="180"/>
      <c r="K334" s="180"/>
      <c r="L334" s="183"/>
    </row>
    <row r="335" spans="10:12" ht="16.5" x14ac:dyDescent="0.3">
      <c r="J335" s="180"/>
      <c r="K335" s="180"/>
      <c r="L335" s="183"/>
    </row>
    <row r="336" spans="10:12" ht="16.5" x14ac:dyDescent="0.3">
      <c r="J336" s="180"/>
      <c r="K336" s="180"/>
      <c r="L336" s="183"/>
    </row>
    <row r="337" spans="10:12" ht="16.5" x14ac:dyDescent="0.3">
      <c r="J337" s="180"/>
      <c r="K337" s="180"/>
      <c r="L337" s="183"/>
    </row>
    <row r="338" spans="10:12" ht="16.5" x14ac:dyDescent="0.3">
      <c r="J338" s="180"/>
      <c r="K338" s="180"/>
      <c r="L338" s="183"/>
    </row>
    <row r="339" spans="10:12" ht="16.5" x14ac:dyDescent="0.3">
      <c r="J339" s="180"/>
      <c r="K339" s="180"/>
      <c r="L339" s="183"/>
    </row>
    <row r="340" spans="10:12" ht="16.5" x14ac:dyDescent="0.3">
      <c r="J340" s="180"/>
      <c r="K340" s="180"/>
      <c r="L340" s="183"/>
    </row>
    <row r="341" spans="10:12" ht="16.5" x14ac:dyDescent="0.3">
      <c r="J341" s="180"/>
      <c r="K341" s="180"/>
      <c r="L341" s="183"/>
    </row>
    <row r="342" spans="10:12" ht="16.5" x14ac:dyDescent="0.3">
      <c r="J342" s="180"/>
      <c r="K342" s="180"/>
      <c r="L342" s="183"/>
    </row>
    <row r="343" spans="10:12" ht="16.5" x14ac:dyDescent="0.3">
      <c r="J343" s="180"/>
      <c r="K343" s="180"/>
      <c r="L343" s="183"/>
    </row>
    <row r="344" spans="10:12" ht="16.5" x14ac:dyDescent="0.3">
      <c r="J344" s="180"/>
      <c r="K344" s="180"/>
      <c r="L344" s="183"/>
    </row>
    <row r="345" spans="10:12" ht="16.5" x14ac:dyDescent="0.3">
      <c r="J345" s="180"/>
      <c r="K345" s="180"/>
      <c r="L345" s="183"/>
    </row>
    <row r="346" spans="10:12" ht="16.5" x14ac:dyDescent="0.3">
      <c r="J346" s="180"/>
      <c r="K346" s="180"/>
      <c r="L346" s="183"/>
    </row>
    <row r="347" spans="10:12" ht="16.5" x14ac:dyDescent="0.3">
      <c r="J347" s="180"/>
      <c r="K347" s="180"/>
      <c r="L347" s="183"/>
    </row>
    <row r="348" spans="10:12" ht="16.5" x14ac:dyDescent="0.3">
      <c r="J348" s="180"/>
      <c r="K348" s="180"/>
      <c r="L348" s="183"/>
    </row>
    <row r="349" spans="10:12" ht="16.5" x14ac:dyDescent="0.3">
      <c r="J349" s="180"/>
      <c r="K349" s="180"/>
      <c r="L349" s="183"/>
    </row>
    <row r="350" spans="10:12" ht="16.5" x14ac:dyDescent="0.3">
      <c r="J350" s="180"/>
      <c r="K350" s="180"/>
      <c r="L350" s="183"/>
    </row>
    <row r="351" spans="10:12" ht="16.5" x14ac:dyDescent="0.3">
      <c r="J351" s="180"/>
      <c r="K351" s="180"/>
      <c r="L351" s="183"/>
    </row>
    <row r="352" spans="10:12" ht="16.5" x14ac:dyDescent="0.3">
      <c r="J352" s="180"/>
      <c r="K352" s="180"/>
      <c r="L352" s="183"/>
    </row>
    <row r="353" spans="10:12" ht="16.5" x14ac:dyDescent="0.3">
      <c r="J353" s="180"/>
      <c r="K353" s="180"/>
      <c r="L353" s="183"/>
    </row>
    <row r="354" spans="10:12" ht="16.5" x14ac:dyDescent="0.3">
      <c r="J354" s="180"/>
      <c r="K354" s="180"/>
      <c r="L354" s="183"/>
    </row>
    <row r="355" spans="10:12" ht="16.5" x14ac:dyDescent="0.3">
      <c r="J355" s="180"/>
      <c r="K355" s="180"/>
      <c r="L355" s="183"/>
    </row>
    <row r="356" spans="10:12" ht="16.5" x14ac:dyDescent="0.3">
      <c r="J356" s="180"/>
      <c r="K356" s="180"/>
      <c r="L356" s="183"/>
    </row>
    <row r="357" spans="10:12" ht="16.5" x14ac:dyDescent="0.3">
      <c r="J357" s="180"/>
      <c r="K357" s="180"/>
      <c r="L357" s="183"/>
    </row>
    <row r="358" spans="10:12" ht="16.5" x14ac:dyDescent="0.3">
      <c r="J358" s="180"/>
      <c r="K358" s="180"/>
      <c r="L358" s="183"/>
    </row>
    <row r="359" spans="10:12" ht="16.5" x14ac:dyDescent="0.3">
      <c r="J359" s="180"/>
      <c r="K359" s="180"/>
      <c r="L359" s="183"/>
    </row>
    <row r="360" spans="10:12" ht="16.5" x14ac:dyDescent="0.3">
      <c r="J360" s="180"/>
      <c r="K360" s="180"/>
      <c r="L360" s="183"/>
    </row>
    <row r="361" spans="10:12" ht="16.5" x14ac:dyDescent="0.3">
      <c r="J361" s="180"/>
      <c r="K361" s="180"/>
      <c r="L361" s="183"/>
    </row>
    <row r="362" spans="10:12" ht="16.5" x14ac:dyDescent="0.3">
      <c r="J362" s="180"/>
      <c r="K362" s="180"/>
      <c r="L362" s="183"/>
    </row>
    <row r="363" spans="10:12" ht="16.5" x14ac:dyDescent="0.3">
      <c r="J363" s="180"/>
      <c r="K363" s="180"/>
      <c r="L363" s="183"/>
    </row>
    <row r="364" spans="10:12" ht="16.5" x14ac:dyDescent="0.3">
      <c r="J364" s="180"/>
      <c r="K364" s="180"/>
      <c r="L364" s="183"/>
    </row>
    <row r="365" spans="10:12" ht="16.5" x14ac:dyDescent="0.3">
      <c r="J365" s="180"/>
      <c r="K365" s="180"/>
      <c r="L365" s="183"/>
    </row>
    <row r="366" spans="10:12" ht="16.5" x14ac:dyDescent="0.3">
      <c r="J366" s="180"/>
      <c r="K366" s="180"/>
      <c r="L366" s="183"/>
    </row>
    <row r="367" spans="10:12" ht="16.5" x14ac:dyDescent="0.3">
      <c r="J367" s="180"/>
      <c r="K367" s="180"/>
      <c r="L367" s="183"/>
    </row>
    <row r="368" spans="10:12" ht="16.5" x14ac:dyDescent="0.3">
      <c r="J368" s="180"/>
      <c r="K368" s="180"/>
      <c r="L368" s="183"/>
    </row>
    <row r="369" spans="10:12" ht="16.5" x14ac:dyDescent="0.3">
      <c r="J369" s="180"/>
      <c r="K369" s="180"/>
      <c r="L369" s="183"/>
    </row>
    <row r="370" spans="10:12" ht="16.5" x14ac:dyDescent="0.3">
      <c r="J370" s="180"/>
      <c r="K370" s="180"/>
      <c r="L370" s="183"/>
    </row>
    <row r="371" spans="10:12" ht="16.5" x14ac:dyDescent="0.3">
      <c r="J371" s="180"/>
      <c r="K371" s="180"/>
      <c r="L371" s="183"/>
    </row>
    <row r="372" spans="10:12" ht="16.5" x14ac:dyDescent="0.3">
      <c r="J372" s="180"/>
      <c r="K372" s="180"/>
      <c r="L372" s="183"/>
    </row>
    <row r="373" spans="10:12" ht="16.5" x14ac:dyDescent="0.3">
      <c r="J373" s="180"/>
      <c r="K373" s="180"/>
      <c r="L373" s="183"/>
    </row>
    <row r="374" spans="10:12" ht="16.5" x14ac:dyDescent="0.3">
      <c r="J374" s="180"/>
      <c r="K374" s="180"/>
      <c r="L374" s="183"/>
    </row>
    <row r="375" spans="10:12" ht="16.5" x14ac:dyDescent="0.3">
      <c r="J375" s="180"/>
      <c r="K375" s="180"/>
      <c r="L375" s="183"/>
    </row>
    <row r="376" spans="10:12" ht="16.5" x14ac:dyDescent="0.3">
      <c r="J376" s="180"/>
      <c r="K376" s="180"/>
      <c r="L376" s="183"/>
    </row>
    <row r="377" spans="10:12" ht="16.5" x14ac:dyDescent="0.3">
      <c r="J377" s="180"/>
      <c r="K377" s="180"/>
      <c r="L377" s="183"/>
    </row>
    <row r="378" spans="10:12" ht="16.5" x14ac:dyDescent="0.3">
      <c r="J378" s="180"/>
      <c r="K378" s="180"/>
      <c r="L378" s="183"/>
    </row>
    <row r="379" spans="10:12" ht="16.5" x14ac:dyDescent="0.3">
      <c r="J379" s="180"/>
      <c r="K379" s="180"/>
      <c r="L379" s="183"/>
    </row>
    <row r="380" spans="10:12" ht="16.5" x14ac:dyDescent="0.3">
      <c r="J380" s="180"/>
      <c r="K380" s="180"/>
      <c r="L380" s="183"/>
    </row>
    <row r="381" spans="10:12" ht="16.5" x14ac:dyDescent="0.3">
      <c r="J381" s="180"/>
      <c r="K381" s="180"/>
      <c r="L381" s="183"/>
    </row>
    <row r="382" spans="10:12" ht="16.5" x14ac:dyDescent="0.3">
      <c r="J382" s="180"/>
      <c r="K382" s="180"/>
      <c r="L382" s="183"/>
    </row>
    <row r="383" spans="10:12" ht="16.5" x14ac:dyDescent="0.3">
      <c r="J383" s="180"/>
      <c r="K383" s="180"/>
      <c r="L383" s="183"/>
    </row>
    <row r="384" spans="10:12" ht="16.5" x14ac:dyDescent="0.3">
      <c r="J384" s="180"/>
      <c r="K384" s="180"/>
      <c r="L384" s="183"/>
    </row>
    <row r="385" spans="10:12" ht="16.5" x14ac:dyDescent="0.3">
      <c r="J385" s="180"/>
      <c r="K385" s="180"/>
      <c r="L385" s="183"/>
    </row>
    <row r="386" spans="10:12" ht="16.5" x14ac:dyDescent="0.3">
      <c r="J386" s="180"/>
      <c r="K386" s="180"/>
      <c r="L386" s="183"/>
    </row>
    <row r="387" spans="10:12" ht="16.5" x14ac:dyDescent="0.3">
      <c r="J387" s="180"/>
      <c r="K387" s="180"/>
      <c r="L387" s="183"/>
    </row>
    <row r="388" spans="10:12" ht="16.5" x14ac:dyDescent="0.3">
      <c r="J388" s="180"/>
      <c r="K388" s="180"/>
      <c r="L388" s="183"/>
    </row>
    <row r="389" spans="10:12" ht="16.5" x14ac:dyDescent="0.3">
      <c r="J389" s="180"/>
      <c r="K389" s="180"/>
      <c r="L389" s="183"/>
    </row>
    <row r="390" spans="10:12" ht="16.5" x14ac:dyDescent="0.3">
      <c r="J390" s="180"/>
      <c r="K390" s="180"/>
      <c r="L390" s="183"/>
    </row>
    <row r="391" spans="10:12" ht="16.5" x14ac:dyDescent="0.3">
      <c r="J391" s="180"/>
      <c r="K391" s="180"/>
      <c r="L391" s="183"/>
    </row>
    <row r="392" spans="10:12" ht="17.25" thickBot="1" x14ac:dyDescent="0.35">
      <c r="J392" s="185"/>
      <c r="K392" s="185"/>
      <c r="L392" s="186"/>
    </row>
  </sheetData>
  <mergeCells count="7">
    <mergeCell ref="J1:L1"/>
    <mergeCell ref="I1:I2"/>
    <mergeCell ref="A3:A4"/>
    <mergeCell ref="A1:A2"/>
    <mergeCell ref="B1:C1"/>
    <mergeCell ref="D1:F1"/>
    <mergeCell ref="G1:H1"/>
  </mergeCells>
  <dataValidations xWindow="129" yWindow="332" count="6">
    <dataValidation allowBlank="1" showInputMessage="1" showErrorMessage="1" promptTitle="Muster" prompt="Grüne Bereiche im Muster = weiße Felder im Eingabebereich -&gt; bitte bei Bedarf BEARBEITEN._x000a__x000a_Rote Bereiche im Muster = graue Felder im Eingabebereich -&gt; NICHT zu bearbeiten. " sqref="I3:I4 B3:F4" xr:uid="{7C7F370F-66A4-4E08-8074-EF2421DE2B68}"/>
    <dataValidation allowBlank="1" showInputMessage="1" showErrorMessage="1" promptTitle="Verein " prompt="Bitte hier Vereinsnamen eingeben._x000a__x000a_BITTE SINNVOLLE ABKÜRZUNGEN VERWENDEN! Danke!" sqref="D5:D101" xr:uid="{BD5D9428-641F-49BA-A51E-ECF80B47654B}"/>
    <dataValidation type="list" allowBlank="1" showInputMessage="1" showErrorMessage="1" promptTitle="Verband auswählen" prompt="Verbandsnamen (Abkürzung)  AUSWÄHLEN _x000a__x000a_Auf den Pfeil klicken und was aus dem Drop-Down-Menü auswählen oder gleich den Verband mit der entsprechenden Abkürzung aus dem Drop-Down-Menü eingeben! " sqref="E5:E101" xr:uid="{CAFF1D17-458B-4AFE-BA61-BC7084492951}">
      <formula1>Verband_Short</formula1>
    </dataValidation>
    <dataValidation allowBlank="1" showInputMessage="1" showErrorMessage="1" promptTitle="AUTOMATISCH: Verband" prompt="Keine Eingabe erforderlich. Füllt sich ggf. autromatisch. " sqref="F5:F101" xr:uid="{A4ABCDA8-437B-4813-B827-DDE2696AC2FA}"/>
    <dataValidation allowBlank="1" showInputMessage="1" showErrorMessage="1" promptTitle="Vorname" prompt="Bitte hier Vorname(n) des Delegierten eingeben" sqref="C5:C101" xr:uid="{C227D886-A0B0-4B8B-B6DC-63E5A7DAD789}"/>
    <dataValidation allowBlank="1" showInputMessage="1" showErrorMessage="1" promptTitle="Nachname" prompt="Bitte hier Nachname(n) des Delegierten eingeben" sqref="B5:B101" xr:uid="{8A6E9823-4BA2-4AB1-A058-7D5636E2C722}"/>
  </dataValidations>
  <pageMargins left="0.78740157480314965" right="0.78740157480314965" top="0.98425196850393704" bottom="0.98425196850393704" header="0.51181102362204722" footer="0.51181102362204722"/>
  <pageSetup paperSize="9" scale="96" fitToHeight="3" orientation="landscape" r:id="rId1"/>
  <headerFooter alignWithMargins="0"/>
  <extLst>
    <ext xmlns:x14="http://schemas.microsoft.com/office/spreadsheetml/2009/9/main" uri="{CCE6A557-97BC-4b89-ADB6-D9C93CAAB3DF}">
      <x14:dataValidations xmlns:xm="http://schemas.microsoft.com/office/excel/2006/main" xWindow="129" yWindow="332" count="1">
        <x14:dataValidation type="list" allowBlank="1" showInputMessage="1" showErrorMessage="1" xr:uid="{5F37B799-BC6C-4AD9-A9A3-D60CDB1CB76B}">
          <x14:formula1>
            <xm:f>Listen!$A$147:$A$148</xm:f>
          </x14:formula1>
          <xm:sqref>G3:H101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
  <dimension ref="A1:G209"/>
  <sheetViews>
    <sheetView zoomScaleNormal="100" workbookViewId="0">
      <pane ySplit="1" topLeftCell="A2" activePane="bottomLeft" state="frozen"/>
      <selection activeCell="G63" sqref="G63"/>
      <selection pane="bottomLeft" activeCell="K122" sqref="K122"/>
    </sheetView>
  </sheetViews>
  <sheetFormatPr baseColWidth="10" defaultRowHeight="13.5" x14ac:dyDescent="0.2"/>
  <cols>
    <col min="1" max="1" width="18.7109375" style="35" customWidth="1"/>
    <col min="2" max="2" width="52.7109375" style="36" customWidth="1"/>
    <col min="3" max="3" width="24.28515625" style="35" customWidth="1"/>
    <col min="4" max="5" width="24.42578125" style="35" customWidth="1"/>
    <col min="6" max="6" width="18.28515625" style="29" bestFit="1" customWidth="1"/>
    <col min="7" max="7" width="27.42578125" customWidth="1"/>
  </cols>
  <sheetData>
    <row r="1" spans="1:7" ht="79.5" thickBot="1" x14ac:dyDescent="0.25">
      <c r="A1" s="24" t="s">
        <v>103</v>
      </c>
      <c r="B1" s="97" t="s">
        <v>105</v>
      </c>
      <c r="C1" s="96" t="s">
        <v>102</v>
      </c>
      <c r="D1" s="85" t="s">
        <v>104</v>
      </c>
      <c r="E1" s="89" t="s">
        <v>117</v>
      </c>
      <c r="F1" s="84"/>
      <c r="G1" s="95"/>
    </row>
    <row r="2" spans="1:7" ht="13.5" customHeight="1" x14ac:dyDescent="0.2">
      <c r="A2" s="25">
        <v>1</v>
      </c>
      <c r="B2" s="26" t="s">
        <v>74</v>
      </c>
      <c r="C2" s="26" t="s">
        <v>107</v>
      </c>
      <c r="D2" s="86">
        <v>18</v>
      </c>
      <c r="E2" s="335" t="s">
        <v>98</v>
      </c>
      <c r="F2" s="334" t="s">
        <v>97</v>
      </c>
      <c r="G2" s="94"/>
    </row>
    <row r="3" spans="1:7" ht="12.75" x14ac:dyDescent="0.2">
      <c r="A3" s="27">
        <v>11</v>
      </c>
      <c r="B3" s="28" t="s">
        <v>90</v>
      </c>
      <c r="C3" s="28" t="s">
        <v>107</v>
      </c>
      <c r="D3" s="87">
        <v>25</v>
      </c>
      <c r="E3" s="335"/>
      <c r="F3" s="334"/>
      <c r="G3" s="94"/>
    </row>
    <row r="4" spans="1:7" ht="12.75" x14ac:dyDescent="0.2">
      <c r="A4" s="27">
        <v>13</v>
      </c>
      <c r="B4" s="28" t="s">
        <v>91</v>
      </c>
      <c r="C4" s="28" t="s">
        <v>109</v>
      </c>
      <c r="D4" s="87">
        <v>25</v>
      </c>
      <c r="E4" s="335"/>
      <c r="F4" s="334"/>
      <c r="G4" s="94"/>
    </row>
    <row r="5" spans="1:7" ht="12.75" x14ac:dyDescent="0.2">
      <c r="A5" s="27">
        <v>97</v>
      </c>
      <c r="B5" s="28" t="s">
        <v>93</v>
      </c>
      <c r="C5" s="28" t="s">
        <v>108</v>
      </c>
      <c r="D5" s="87">
        <v>8</v>
      </c>
      <c r="E5" s="335"/>
      <c r="F5" s="334"/>
      <c r="G5" s="94"/>
    </row>
    <row r="6" spans="1:7" ht="12.75" x14ac:dyDescent="0.2">
      <c r="A6" s="27">
        <v>151</v>
      </c>
      <c r="B6" s="28" t="s">
        <v>92</v>
      </c>
      <c r="C6" s="28" t="s">
        <v>110</v>
      </c>
      <c r="D6" s="87">
        <v>18</v>
      </c>
      <c r="E6" s="335"/>
      <c r="F6" s="334"/>
      <c r="G6" s="94"/>
    </row>
    <row r="7" spans="1:7" thickBot="1" x14ac:dyDescent="0.25">
      <c r="A7" s="30">
        <v>463</v>
      </c>
      <c r="B7" s="31" t="s">
        <v>116</v>
      </c>
      <c r="C7" s="31" t="s">
        <v>108</v>
      </c>
      <c r="D7" s="88">
        <v>12</v>
      </c>
      <c r="E7" s="335"/>
      <c r="F7" s="334"/>
      <c r="G7" s="94"/>
    </row>
    <row r="8" spans="1:7" x14ac:dyDescent="0.2">
      <c r="A8" s="90" t="s">
        <v>611</v>
      </c>
      <c r="B8" s="91" t="s">
        <v>612</v>
      </c>
      <c r="C8" s="92" t="s">
        <v>110</v>
      </c>
      <c r="D8" s="93"/>
      <c r="E8" s="117">
        <v>1</v>
      </c>
      <c r="F8" s="118" t="s">
        <v>86</v>
      </c>
    </row>
    <row r="9" spans="1:7" x14ac:dyDescent="0.2">
      <c r="A9" s="32" t="s">
        <v>613</v>
      </c>
      <c r="B9" s="33" t="s">
        <v>614</v>
      </c>
      <c r="C9" s="34" t="s">
        <v>110</v>
      </c>
      <c r="D9" s="79"/>
      <c r="E9" s="117">
        <v>2</v>
      </c>
      <c r="F9" s="118"/>
    </row>
    <row r="10" spans="1:7" x14ac:dyDescent="0.2">
      <c r="A10" s="32" t="s">
        <v>539</v>
      </c>
      <c r="B10" s="33" t="s">
        <v>615</v>
      </c>
      <c r="C10" s="34" t="s">
        <v>108</v>
      </c>
      <c r="D10" s="79"/>
      <c r="E10" s="117">
        <v>3</v>
      </c>
      <c r="F10" s="118"/>
    </row>
    <row r="11" spans="1:7" x14ac:dyDescent="0.2">
      <c r="A11" s="32" t="s">
        <v>540</v>
      </c>
      <c r="B11" s="33" t="s">
        <v>616</v>
      </c>
      <c r="C11" s="34" t="s">
        <v>108</v>
      </c>
      <c r="D11" s="79"/>
      <c r="E11" s="117">
        <v>4</v>
      </c>
      <c r="F11" s="118"/>
    </row>
    <row r="12" spans="1:7" x14ac:dyDescent="0.2">
      <c r="A12" s="32" t="s">
        <v>617</v>
      </c>
      <c r="B12" s="33" t="s">
        <v>522</v>
      </c>
      <c r="C12" s="34" t="s">
        <v>108</v>
      </c>
      <c r="D12" s="79"/>
      <c r="E12" s="117">
        <v>5</v>
      </c>
      <c r="F12" s="118"/>
    </row>
    <row r="13" spans="1:7" x14ac:dyDescent="0.2">
      <c r="A13" s="32" t="s">
        <v>788</v>
      </c>
      <c r="B13" s="33" t="s">
        <v>789</v>
      </c>
      <c r="C13" s="34" t="s">
        <v>108</v>
      </c>
      <c r="D13" s="79"/>
      <c r="E13" s="117">
        <v>6</v>
      </c>
      <c r="F13" s="118"/>
    </row>
    <row r="14" spans="1:7" x14ac:dyDescent="0.2">
      <c r="A14" s="32" t="s">
        <v>541</v>
      </c>
      <c r="B14" s="33" t="s">
        <v>542</v>
      </c>
      <c r="C14" s="34" t="s">
        <v>109</v>
      </c>
      <c r="D14" s="79"/>
      <c r="E14" s="117">
        <v>7</v>
      </c>
      <c r="F14" s="118"/>
    </row>
    <row r="15" spans="1:7" x14ac:dyDescent="0.2">
      <c r="A15" s="32" t="s">
        <v>543</v>
      </c>
      <c r="B15" s="33" t="s">
        <v>544</v>
      </c>
      <c r="C15" s="34" t="s">
        <v>109</v>
      </c>
      <c r="D15" s="79"/>
      <c r="E15" s="117">
        <v>8</v>
      </c>
      <c r="F15" s="118"/>
    </row>
    <row r="16" spans="1:7" x14ac:dyDescent="0.2">
      <c r="A16" s="244" t="s">
        <v>545</v>
      </c>
      <c r="B16" s="245" t="s">
        <v>546</v>
      </c>
      <c r="C16" s="34" t="s">
        <v>108</v>
      </c>
      <c r="D16" s="79"/>
      <c r="E16" s="117">
        <v>9</v>
      </c>
      <c r="F16" s="118"/>
    </row>
    <row r="17" spans="1:6" x14ac:dyDescent="0.2">
      <c r="A17" s="32" t="s">
        <v>790</v>
      </c>
      <c r="B17" s="33" t="s">
        <v>791</v>
      </c>
      <c r="C17" s="34" t="s">
        <v>108</v>
      </c>
      <c r="D17" s="79"/>
      <c r="E17" s="117">
        <v>10</v>
      </c>
      <c r="F17" s="118"/>
    </row>
    <row r="18" spans="1:6" x14ac:dyDescent="0.2">
      <c r="A18" s="32" t="s">
        <v>792</v>
      </c>
      <c r="B18" s="33" t="s">
        <v>793</v>
      </c>
      <c r="C18" s="34" t="s">
        <v>108</v>
      </c>
      <c r="D18" s="79"/>
      <c r="E18" s="117">
        <v>11</v>
      </c>
      <c r="F18" s="118"/>
    </row>
    <row r="19" spans="1:6" x14ac:dyDescent="0.2">
      <c r="A19" s="244" t="s">
        <v>620</v>
      </c>
      <c r="B19" s="245" t="s">
        <v>621</v>
      </c>
      <c r="C19" s="34" t="s">
        <v>108</v>
      </c>
      <c r="D19" s="79"/>
      <c r="E19" s="117">
        <v>12</v>
      </c>
      <c r="F19" s="118"/>
    </row>
    <row r="20" spans="1:6" x14ac:dyDescent="0.2">
      <c r="A20" s="32" t="s">
        <v>742</v>
      </c>
      <c r="B20" s="33" t="s">
        <v>532</v>
      </c>
      <c r="C20" s="34" t="s">
        <v>108</v>
      </c>
      <c r="D20" s="79"/>
      <c r="E20" s="117">
        <v>13</v>
      </c>
      <c r="F20" s="118"/>
    </row>
    <row r="21" spans="1:6" x14ac:dyDescent="0.2">
      <c r="A21" s="32" t="s">
        <v>743</v>
      </c>
      <c r="B21" s="33" t="s">
        <v>533</v>
      </c>
      <c r="C21" s="34" t="s">
        <v>108</v>
      </c>
      <c r="D21" s="79"/>
      <c r="E21" s="117">
        <v>14</v>
      </c>
      <c r="F21" s="118"/>
    </row>
    <row r="22" spans="1:6" x14ac:dyDescent="0.2">
      <c r="A22" s="32" t="s">
        <v>744</v>
      </c>
      <c r="B22" s="33" t="s">
        <v>534</v>
      </c>
      <c r="C22" s="34" t="s">
        <v>108</v>
      </c>
      <c r="D22" s="79"/>
      <c r="E22" s="117">
        <v>15</v>
      </c>
      <c r="F22" s="118"/>
    </row>
    <row r="23" spans="1:6" x14ac:dyDescent="0.2">
      <c r="A23" s="32" t="s">
        <v>749</v>
      </c>
      <c r="B23" s="33" t="s">
        <v>530</v>
      </c>
      <c r="C23" s="34" t="s">
        <v>108</v>
      </c>
      <c r="D23" s="79"/>
      <c r="E23" s="117">
        <v>16</v>
      </c>
      <c r="F23" s="118"/>
    </row>
    <row r="24" spans="1:6" ht="14.25" thickBot="1" x14ac:dyDescent="0.25">
      <c r="A24" s="32" t="s">
        <v>750</v>
      </c>
      <c r="B24" s="33" t="s">
        <v>531</v>
      </c>
      <c r="C24" s="34" t="s">
        <v>108</v>
      </c>
      <c r="D24" s="79"/>
      <c r="E24" s="117">
        <v>17</v>
      </c>
      <c r="F24" s="118"/>
    </row>
    <row r="25" spans="1:6" x14ac:dyDescent="0.2">
      <c r="A25" s="32" t="s">
        <v>622</v>
      </c>
      <c r="B25" s="33" t="s">
        <v>623</v>
      </c>
      <c r="C25" s="92" t="s">
        <v>110</v>
      </c>
      <c r="D25" s="79"/>
      <c r="E25" s="117">
        <v>18</v>
      </c>
      <c r="F25" s="118"/>
    </row>
    <row r="26" spans="1:6" x14ac:dyDescent="0.2">
      <c r="A26" s="32" t="s">
        <v>624</v>
      </c>
      <c r="B26" s="33" t="s">
        <v>626</v>
      </c>
      <c r="C26" s="34" t="s">
        <v>110</v>
      </c>
      <c r="D26" s="79"/>
      <c r="E26" s="117">
        <v>19</v>
      </c>
      <c r="F26" s="118"/>
    </row>
    <row r="27" spans="1:6" x14ac:dyDescent="0.2">
      <c r="A27" s="32" t="s">
        <v>547</v>
      </c>
      <c r="B27" s="33" t="s">
        <v>627</v>
      </c>
      <c r="C27" s="34" t="s">
        <v>108</v>
      </c>
      <c r="D27" s="79"/>
      <c r="E27" s="117">
        <v>20</v>
      </c>
      <c r="F27" s="118"/>
    </row>
    <row r="28" spans="1:6" x14ac:dyDescent="0.2">
      <c r="A28" s="32" t="s">
        <v>548</v>
      </c>
      <c r="B28" s="33" t="s">
        <v>625</v>
      </c>
      <c r="C28" s="34" t="s">
        <v>108</v>
      </c>
      <c r="D28" s="79"/>
      <c r="E28" s="117">
        <v>21</v>
      </c>
      <c r="F28" s="118"/>
    </row>
    <row r="29" spans="1:6" x14ac:dyDescent="0.2">
      <c r="A29" s="32" t="s">
        <v>628</v>
      </c>
      <c r="B29" s="33" t="s">
        <v>523</v>
      </c>
      <c r="C29" s="34" t="s">
        <v>108</v>
      </c>
      <c r="D29" s="79"/>
      <c r="E29" s="117">
        <v>22</v>
      </c>
      <c r="F29" s="118"/>
    </row>
    <row r="30" spans="1:6" x14ac:dyDescent="0.2">
      <c r="A30" s="32" t="s">
        <v>794</v>
      </c>
      <c r="B30" s="33" t="s">
        <v>795</v>
      </c>
      <c r="C30" s="34" t="s">
        <v>108</v>
      </c>
      <c r="D30" s="79"/>
      <c r="E30" s="117">
        <v>23</v>
      </c>
      <c r="F30" s="118"/>
    </row>
    <row r="31" spans="1:6" x14ac:dyDescent="0.2">
      <c r="A31" s="32" t="s">
        <v>549</v>
      </c>
      <c r="B31" s="33" t="s">
        <v>550</v>
      </c>
      <c r="C31" s="34" t="s">
        <v>109</v>
      </c>
      <c r="D31" s="79"/>
      <c r="E31" s="117">
        <v>24</v>
      </c>
      <c r="F31" s="118"/>
    </row>
    <row r="32" spans="1:6" x14ac:dyDescent="0.2">
      <c r="A32" s="32" t="s">
        <v>551</v>
      </c>
      <c r="B32" s="33" t="s">
        <v>552</v>
      </c>
      <c r="C32" s="34" t="s">
        <v>109</v>
      </c>
      <c r="D32" s="79"/>
      <c r="E32" s="117">
        <v>25</v>
      </c>
      <c r="F32" s="118"/>
    </row>
    <row r="33" spans="1:6" x14ac:dyDescent="0.2">
      <c r="A33" s="32" t="s">
        <v>553</v>
      </c>
      <c r="B33" s="33" t="s">
        <v>554</v>
      </c>
      <c r="C33" s="34" t="s">
        <v>108</v>
      </c>
      <c r="D33" s="79"/>
      <c r="E33" s="117">
        <v>26</v>
      </c>
      <c r="F33" s="118"/>
    </row>
    <row r="34" spans="1:6" x14ac:dyDescent="0.2">
      <c r="A34" s="32" t="s">
        <v>802</v>
      </c>
      <c r="B34" s="33" t="s">
        <v>803</v>
      </c>
      <c r="C34" s="34" t="s">
        <v>108</v>
      </c>
      <c r="D34" s="79"/>
      <c r="E34" s="117">
        <v>27</v>
      </c>
      <c r="F34" s="118"/>
    </row>
    <row r="35" spans="1:6" x14ac:dyDescent="0.2">
      <c r="A35" s="32" t="s">
        <v>804</v>
      </c>
      <c r="B35" s="33" t="s">
        <v>805</v>
      </c>
      <c r="C35" s="34" t="s">
        <v>108</v>
      </c>
      <c r="D35" s="79"/>
      <c r="E35" s="117">
        <v>28</v>
      </c>
      <c r="F35" s="118"/>
    </row>
    <row r="36" spans="1:6" x14ac:dyDescent="0.2">
      <c r="A36" s="32" t="s">
        <v>629</v>
      </c>
      <c r="B36" s="33" t="s">
        <v>630</v>
      </c>
      <c r="C36" s="34" t="s">
        <v>108</v>
      </c>
      <c r="D36" s="79"/>
      <c r="E36" s="117">
        <v>29</v>
      </c>
      <c r="F36" s="118"/>
    </row>
    <row r="37" spans="1:6" x14ac:dyDescent="0.2">
      <c r="A37" s="32" t="s">
        <v>745</v>
      </c>
      <c r="B37" s="33" t="s">
        <v>535</v>
      </c>
      <c r="C37" s="34" t="s">
        <v>108</v>
      </c>
      <c r="D37" s="79"/>
      <c r="E37" s="117">
        <v>30</v>
      </c>
      <c r="F37" s="118"/>
    </row>
    <row r="38" spans="1:6" ht="14.25" thickBot="1" x14ac:dyDescent="0.25">
      <c r="A38" s="32" t="s">
        <v>746</v>
      </c>
      <c r="B38" s="33" t="s">
        <v>536</v>
      </c>
      <c r="C38" s="34" t="s">
        <v>108</v>
      </c>
      <c r="D38" s="79"/>
      <c r="E38" s="117">
        <v>31</v>
      </c>
      <c r="F38" s="118"/>
    </row>
    <row r="39" spans="1:6" x14ac:dyDescent="0.2">
      <c r="A39" s="32" t="s">
        <v>631</v>
      </c>
      <c r="B39" s="33" t="s">
        <v>632</v>
      </c>
      <c r="C39" s="92" t="s">
        <v>110</v>
      </c>
      <c r="D39" s="79"/>
      <c r="E39" s="117">
        <v>32</v>
      </c>
      <c r="F39" s="118"/>
    </row>
    <row r="40" spans="1:6" x14ac:dyDescent="0.2">
      <c r="A40" s="32" t="s">
        <v>633</v>
      </c>
      <c r="B40" s="33" t="s">
        <v>634</v>
      </c>
      <c r="C40" s="34" t="s">
        <v>110</v>
      </c>
      <c r="D40" s="79"/>
      <c r="E40" s="117">
        <v>33</v>
      </c>
      <c r="F40" s="118"/>
    </row>
    <row r="41" spans="1:6" x14ac:dyDescent="0.2">
      <c r="A41" s="32" t="s">
        <v>555</v>
      </c>
      <c r="B41" s="33" t="s">
        <v>635</v>
      </c>
      <c r="C41" s="34" t="s">
        <v>108</v>
      </c>
      <c r="D41" s="79"/>
      <c r="E41" s="117">
        <v>34</v>
      </c>
      <c r="F41" s="118"/>
    </row>
    <row r="42" spans="1:6" x14ac:dyDescent="0.2">
      <c r="A42" s="32" t="s">
        <v>556</v>
      </c>
      <c r="B42" s="33" t="s">
        <v>636</v>
      </c>
      <c r="C42" s="34" t="s">
        <v>108</v>
      </c>
      <c r="D42" s="79"/>
      <c r="E42" s="117">
        <v>35</v>
      </c>
      <c r="F42" s="118"/>
    </row>
    <row r="43" spans="1:6" x14ac:dyDescent="0.2">
      <c r="A43" s="32" t="s">
        <v>637</v>
      </c>
      <c r="B43" s="33" t="s">
        <v>524</v>
      </c>
      <c r="C43" s="34" t="s">
        <v>108</v>
      </c>
      <c r="D43" s="79"/>
      <c r="E43" s="117">
        <v>36</v>
      </c>
      <c r="F43" s="118"/>
    </row>
    <row r="44" spans="1:6" x14ac:dyDescent="0.2">
      <c r="A44" s="32" t="s">
        <v>796</v>
      </c>
      <c r="B44" s="33" t="s">
        <v>797</v>
      </c>
      <c r="C44" s="34" t="s">
        <v>108</v>
      </c>
      <c r="D44" s="79"/>
      <c r="E44" s="117">
        <v>37</v>
      </c>
      <c r="F44" s="118"/>
    </row>
    <row r="45" spans="1:6" x14ac:dyDescent="0.2">
      <c r="A45" s="32" t="s">
        <v>557</v>
      </c>
      <c r="B45" s="33" t="s">
        <v>558</v>
      </c>
      <c r="C45" s="34" t="s">
        <v>109</v>
      </c>
      <c r="D45" s="79"/>
      <c r="E45" s="117">
        <v>38</v>
      </c>
      <c r="F45" s="118"/>
    </row>
    <row r="46" spans="1:6" x14ac:dyDescent="0.2">
      <c r="A46" s="32" t="s">
        <v>559</v>
      </c>
      <c r="B46" s="33" t="s">
        <v>560</v>
      </c>
      <c r="C46" s="34" t="s">
        <v>109</v>
      </c>
      <c r="D46" s="79"/>
      <c r="E46" s="117">
        <v>39</v>
      </c>
      <c r="F46" s="118"/>
    </row>
    <row r="47" spans="1:6" x14ac:dyDescent="0.2">
      <c r="A47" s="32" t="s">
        <v>561</v>
      </c>
      <c r="B47" s="33" t="s">
        <v>562</v>
      </c>
      <c r="C47" s="34" t="s">
        <v>108</v>
      </c>
      <c r="D47" s="79"/>
      <c r="E47" s="117">
        <v>40</v>
      </c>
      <c r="F47" s="118"/>
    </row>
    <row r="48" spans="1:6" x14ac:dyDescent="0.2">
      <c r="A48" s="32" t="s">
        <v>798</v>
      </c>
      <c r="B48" s="33" t="s">
        <v>799</v>
      </c>
      <c r="C48" s="34" t="s">
        <v>108</v>
      </c>
      <c r="D48" s="79"/>
      <c r="E48" s="117">
        <v>41</v>
      </c>
      <c r="F48" s="118"/>
    </row>
    <row r="49" spans="1:6" ht="14.25" thickBot="1" x14ac:dyDescent="0.25">
      <c r="A49" s="32" t="s">
        <v>800</v>
      </c>
      <c r="B49" s="33" t="s">
        <v>801</v>
      </c>
      <c r="C49" s="34" t="s">
        <v>108</v>
      </c>
      <c r="D49" s="79"/>
      <c r="E49" s="117">
        <v>42</v>
      </c>
      <c r="F49" s="118"/>
    </row>
    <row r="50" spans="1:6" x14ac:dyDescent="0.2">
      <c r="A50" s="32" t="s">
        <v>638</v>
      </c>
      <c r="B50" s="33" t="s">
        <v>639</v>
      </c>
      <c r="C50" s="92" t="s">
        <v>110</v>
      </c>
      <c r="D50" s="79"/>
      <c r="E50" s="117">
        <v>43</v>
      </c>
      <c r="F50" s="118"/>
    </row>
    <row r="51" spans="1:6" x14ac:dyDescent="0.2">
      <c r="A51" s="32" t="s">
        <v>640</v>
      </c>
      <c r="B51" s="33" t="s">
        <v>641</v>
      </c>
      <c r="C51" s="34" t="s">
        <v>110</v>
      </c>
      <c r="D51" s="79"/>
      <c r="E51" s="117">
        <v>44</v>
      </c>
      <c r="F51" s="118"/>
    </row>
    <row r="52" spans="1:6" x14ac:dyDescent="0.2">
      <c r="A52" s="32" t="s">
        <v>563</v>
      </c>
      <c r="B52" s="33" t="s">
        <v>642</v>
      </c>
      <c r="C52" s="34" t="s">
        <v>108</v>
      </c>
      <c r="D52" s="79"/>
      <c r="E52" s="117">
        <v>45</v>
      </c>
      <c r="F52" s="118"/>
    </row>
    <row r="53" spans="1:6" x14ac:dyDescent="0.2">
      <c r="A53" s="32" t="s">
        <v>564</v>
      </c>
      <c r="B53" s="33" t="s">
        <v>643</v>
      </c>
      <c r="C53" s="34" t="s">
        <v>108</v>
      </c>
      <c r="D53" s="79"/>
      <c r="E53" s="117">
        <v>46</v>
      </c>
      <c r="F53" s="118"/>
    </row>
    <row r="54" spans="1:6" x14ac:dyDescent="0.2">
      <c r="A54" s="32" t="s">
        <v>644</v>
      </c>
      <c r="B54" s="33" t="s">
        <v>75</v>
      </c>
      <c r="C54" s="34" t="s">
        <v>108</v>
      </c>
      <c r="D54" s="79"/>
      <c r="E54" s="117">
        <v>47</v>
      </c>
      <c r="F54" s="118"/>
    </row>
    <row r="55" spans="1:6" x14ac:dyDescent="0.2">
      <c r="A55" s="32" t="s">
        <v>806</v>
      </c>
      <c r="B55" s="33" t="s">
        <v>807</v>
      </c>
      <c r="C55" s="34" t="s">
        <v>108</v>
      </c>
      <c r="D55" s="79"/>
      <c r="E55" s="117">
        <v>48</v>
      </c>
      <c r="F55" s="118"/>
    </row>
    <row r="56" spans="1:6" x14ac:dyDescent="0.2">
      <c r="A56" s="32" t="s">
        <v>565</v>
      </c>
      <c r="B56" s="33" t="s">
        <v>566</v>
      </c>
      <c r="C56" s="34" t="s">
        <v>109</v>
      </c>
      <c r="D56" s="79"/>
      <c r="E56" s="117">
        <v>49</v>
      </c>
      <c r="F56" s="118"/>
    </row>
    <row r="57" spans="1:6" x14ac:dyDescent="0.2">
      <c r="A57" s="32" t="s">
        <v>567</v>
      </c>
      <c r="B57" s="33" t="s">
        <v>568</v>
      </c>
      <c r="C57" s="34" t="s">
        <v>109</v>
      </c>
      <c r="D57" s="79"/>
      <c r="E57" s="117">
        <v>50</v>
      </c>
      <c r="F57" s="118"/>
    </row>
    <row r="58" spans="1:6" x14ac:dyDescent="0.2">
      <c r="A58" s="32" t="s">
        <v>569</v>
      </c>
      <c r="B58" s="33" t="s">
        <v>570</v>
      </c>
      <c r="C58" s="34" t="s">
        <v>108</v>
      </c>
      <c r="D58" s="79"/>
      <c r="E58" s="117">
        <v>51</v>
      </c>
      <c r="F58" s="118"/>
    </row>
    <row r="59" spans="1:6" x14ac:dyDescent="0.2">
      <c r="A59" s="32" t="s">
        <v>808</v>
      </c>
      <c r="B59" s="33" t="s">
        <v>809</v>
      </c>
      <c r="C59" s="34" t="s">
        <v>108</v>
      </c>
      <c r="D59" s="79"/>
      <c r="E59" s="117">
        <v>52</v>
      </c>
      <c r="F59" s="118"/>
    </row>
    <row r="60" spans="1:6" x14ac:dyDescent="0.2">
      <c r="A60" s="32" t="s">
        <v>810</v>
      </c>
      <c r="B60" s="33" t="s">
        <v>811</v>
      </c>
      <c r="C60" s="34" t="s">
        <v>108</v>
      </c>
      <c r="D60" s="79"/>
      <c r="E60" s="117">
        <v>53</v>
      </c>
      <c r="F60" s="118"/>
    </row>
    <row r="61" spans="1:6" x14ac:dyDescent="0.2">
      <c r="A61" s="32" t="s">
        <v>812</v>
      </c>
      <c r="B61" s="33" t="s">
        <v>813</v>
      </c>
      <c r="C61" s="34" t="s">
        <v>108</v>
      </c>
      <c r="D61" s="79"/>
      <c r="E61" s="117">
        <v>54</v>
      </c>
      <c r="F61" s="118"/>
    </row>
    <row r="62" spans="1:6" x14ac:dyDescent="0.2">
      <c r="A62" s="32" t="s">
        <v>747</v>
      </c>
      <c r="B62" s="33" t="s">
        <v>537</v>
      </c>
      <c r="C62" s="34" t="s">
        <v>108</v>
      </c>
      <c r="D62" s="79"/>
      <c r="E62" s="117">
        <v>55</v>
      </c>
      <c r="F62" s="118"/>
    </row>
    <row r="63" spans="1:6" ht="14.25" thickBot="1" x14ac:dyDescent="0.25">
      <c r="A63" s="32" t="s">
        <v>748</v>
      </c>
      <c r="B63" s="33" t="s">
        <v>538</v>
      </c>
      <c r="C63" s="34" t="s">
        <v>108</v>
      </c>
      <c r="D63" s="79"/>
      <c r="E63" s="117">
        <v>56</v>
      </c>
      <c r="F63" s="118"/>
    </row>
    <row r="64" spans="1:6" x14ac:dyDescent="0.2">
      <c r="A64" s="32" t="s">
        <v>645</v>
      </c>
      <c r="B64" s="33" t="s">
        <v>646</v>
      </c>
      <c r="C64" s="92" t="s">
        <v>110</v>
      </c>
      <c r="D64" s="79"/>
      <c r="E64" s="117">
        <v>57</v>
      </c>
      <c r="F64" s="118"/>
    </row>
    <row r="65" spans="1:6" x14ac:dyDescent="0.2">
      <c r="A65" s="32" t="s">
        <v>647</v>
      </c>
      <c r="B65" s="33" t="s">
        <v>648</v>
      </c>
      <c r="C65" s="34" t="s">
        <v>110</v>
      </c>
      <c r="D65" s="79"/>
      <c r="E65" s="117">
        <v>58</v>
      </c>
      <c r="F65" s="118"/>
    </row>
    <row r="66" spans="1:6" x14ac:dyDescent="0.2">
      <c r="A66" s="32" t="s">
        <v>571</v>
      </c>
      <c r="B66" s="33" t="s">
        <v>649</v>
      </c>
      <c r="C66" s="34" t="s">
        <v>108</v>
      </c>
      <c r="D66" s="79"/>
      <c r="E66" s="117">
        <v>59</v>
      </c>
      <c r="F66" s="118"/>
    </row>
    <row r="67" spans="1:6" x14ac:dyDescent="0.2">
      <c r="A67" s="32" t="s">
        <v>572</v>
      </c>
      <c r="B67" s="33" t="s">
        <v>650</v>
      </c>
      <c r="C67" s="34" t="s">
        <v>108</v>
      </c>
      <c r="D67" s="79"/>
      <c r="E67" s="117">
        <v>60</v>
      </c>
      <c r="F67" s="118"/>
    </row>
    <row r="68" spans="1:6" x14ac:dyDescent="0.2">
      <c r="A68" s="32" t="s">
        <v>651</v>
      </c>
      <c r="B68" s="33" t="s">
        <v>525</v>
      </c>
      <c r="C68" s="34" t="s">
        <v>108</v>
      </c>
      <c r="D68" s="79"/>
      <c r="E68" s="117">
        <v>61</v>
      </c>
      <c r="F68" s="118"/>
    </row>
    <row r="69" spans="1:6" x14ac:dyDescent="0.2">
      <c r="A69" s="32" t="s">
        <v>814</v>
      </c>
      <c r="B69" s="33" t="s">
        <v>815</v>
      </c>
      <c r="C69" s="34" t="s">
        <v>108</v>
      </c>
      <c r="D69" s="79"/>
      <c r="E69" s="117">
        <v>62</v>
      </c>
      <c r="F69" s="118"/>
    </row>
    <row r="70" spans="1:6" x14ac:dyDescent="0.2">
      <c r="A70" s="32" t="s">
        <v>573</v>
      </c>
      <c r="B70" s="33" t="s">
        <v>574</v>
      </c>
      <c r="C70" s="34" t="s">
        <v>109</v>
      </c>
      <c r="D70" s="79"/>
      <c r="E70" s="117">
        <v>63</v>
      </c>
      <c r="F70" s="118"/>
    </row>
    <row r="71" spans="1:6" x14ac:dyDescent="0.2">
      <c r="A71" s="32" t="s">
        <v>575</v>
      </c>
      <c r="B71" s="33" t="s">
        <v>576</v>
      </c>
      <c r="C71" s="34" t="s">
        <v>108</v>
      </c>
      <c r="D71" s="79"/>
      <c r="E71" s="117">
        <v>64</v>
      </c>
      <c r="F71" s="118"/>
    </row>
    <row r="72" spans="1:6" x14ac:dyDescent="0.2">
      <c r="A72" s="32" t="s">
        <v>816</v>
      </c>
      <c r="B72" s="33" t="s">
        <v>817</v>
      </c>
      <c r="C72" s="34" t="s">
        <v>108</v>
      </c>
      <c r="D72" s="79"/>
      <c r="E72" s="117">
        <v>65</v>
      </c>
      <c r="F72" s="118"/>
    </row>
    <row r="73" spans="1:6" ht="14.25" thickBot="1" x14ac:dyDescent="0.25">
      <c r="A73" s="32" t="s">
        <v>818</v>
      </c>
      <c r="B73" s="33" t="s">
        <v>819</v>
      </c>
      <c r="C73" s="34" t="s">
        <v>108</v>
      </c>
      <c r="D73" s="79"/>
      <c r="E73" s="117">
        <v>66</v>
      </c>
      <c r="F73" s="118"/>
    </row>
    <row r="74" spans="1:6" x14ac:dyDescent="0.2">
      <c r="A74" s="32" t="s">
        <v>652</v>
      </c>
      <c r="B74" s="33" t="s">
        <v>653</v>
      </c>
      <c r="C74" s="92" t="s">
        <v>110</v>
      </c>
      <c r="D74" s="79"/>
      <c r="E74" s="117">
        <v>67</v>
      </c>
      <c r="F74" s="118"/>
    </row>
    <row r="75" spans="1:6" x14ac:dyDescent="0.2">
      <c r="A75" s="32" t="s">
        <v>654</v>
      </c>
      <c r="B75" s="33" t="s">
        <v>655</v>
      </c>
      <c r="C75" s="34" t="s">
        <v>110</v>
      </c>
      <c r="D75" s="79"/>
      <c r="E75" s="117">
        <v>68</v>
      </c>
      <c r="F75" s="118"/>
    </row>
    <row r="76" spans="1:6" x14ac:dyDescent="0.2">
      <c r="A76" s="32" t="s">
        <v>577</v>
      </c>
      <c r="B76" s="33" t="s">
        <v>656</v>
      </c>
      <c r="C76" s="34" t="s">
        <v>108</v>
      </c>
      <c r="D76" s="79"/>
      <c r="E76" s="117">
        <v>69</v>
      </c>
      <c r="F76" s="118"/>
    </row>
    <row r="77" spans="1:6" x14ac:dyDescent="0.2">
      <c r="A77" s="32" t="s">
        <v>578</v>
      </c>
      <c r="B77" s="33" t="s">
        <v>657</v>
      </c>
      <c r="C77" s="34" t="s">
        <v>108</v>
      </c>
      <c r="D77" s="79"/>
      <c r="E77" s="117">
        <v>70</v>
      </c>
      <c r="F77" s="118"/>
    </row>
    <row r="78" spans="1:6" x14ac:dyDescent="0.2">
      <c r="A78" s="32" t="s">
        <v>658</v>
      </c>
      <c r="B78" s="33" t="s">
        <v>526</v>
      </c>
      <c r="C78" s="34" t="s">
        <v>108</v>
      </c>
      <c r="D78" s="79"/>
      <c r="E78" s="117">
        <v>71</v>
      </c>
      <c r="F78" s="118"/>
    </row>
    <row r="79" spans="1:6" x14ac:dyDescent="0.2">
      <c r="A79" s="32" t="s">
        <v>820</v>
      </c>
      <c r="B79" s="33" t="s">
        <v>821</v>
      </c>
      <c r="C79" s="34" t="s">
        <v>108</v>
      </c>
      <c r="D79" s="79"/>
      <c r="E79" s="117">
        <v>72</v>
      </c>
      <c r="F79" s="118"/>
    </row>
    <row r="80" spans="1:6" x14ac:dyDescent="0.2">
      <c r="A80" s="32" t="s">
        <v>579</v>
      </c>
      <c r="B80" s="33" t="s">
        <v>580</v>
      </c>
      <c r="C80" s="34" t="s">
        <v>109</v>
      </c>
      <c r="D80" s="79"/>
      <c r="E80" s="117">
        <v>73</v>
      </c>
      <c r="F80" s="118"/>
    </row>
    <row r="81" spans="1:6" x14ac:dyDescent="0.2">
      <c r="A81" s="32" t="s">
        <v>581</v>
      </c>
      <c r="B81" s="33" t="s">
        <v>582</v>
      </c>
      <c r="C81" s="34" t="s">
        <v>108</v>
      </c>
      <c r="D81" s="79"/>
      <c r="E81" s="117">
        <v>74</v>
      </c>
      <c r="F81" s="118"/>
    </row>
    <row r="82" spans="1:6" x14ac:dyDescent="0.2">
      <c r="A82" s="32" t="s">
        <v>822</v>
      </c>
      <c r="B82" s="33" t="s">
        <v>823</v>
      </c>
      <c r="C82" s="34" t="s">
        <v>108</v>
      </c>
      <c r="D82" s="79"/>
      <c r="E82" s="117">
        <v>75</v>
      </c>
      <c r="F82" s="118"/>
    </row>
    <row r="83" spans="1:6" ht="14.25" thickBot="1" x14ac:dyDescent="0.25">
      <c r="A83" s="32" t="s">
        <v>824</v>
      </c>
      <c r="B83" s="33" t="s">
        <v>825</v>
      </c>
      <c r="C83" s="34" t="s">
        <v>108</v>
      </c>
      <c r="D83" s="79"/>
      <c r="E83" s="117">
        <v>76</v>
      </c>
      <c r="F83" s="118"/>
    </row>
    <row r="84" spans="1:6" x14ac:dyDescent="0.2">
      <c r="A84" s="32" t="s">
        <v>659</v>
      </c>
      <c r="B84" s="33" t="s">
        <v>660</v>
      </c>
      <c r="C84" s="92" t="s">
        <v>110</v>
      </c>
      <c r="D84" s="79"/>
      <c r="E84" s="117">
        <v>77</v>
      </c>
      <c r="F84" s="118"/>
    </row>
    <row r="85" spans="1:6" x14ac:dyDescent="0.2">
      <c r="A85" s="32" t="s">
        <v>661</v>
      </c>
      <c r="B85" s="33" t="s">
        <v>662</v>
      </c>
      <c r="C85" s="34" t="s">
        <v>110</v>
      </c>
      <c r="D85" s="79"/>
      <c r="E85" s="117">
        <v>78</v>
      </c>
      <c r="F85" s="118"/>
    </row>
    <row r="86" spans="1:6" x14ac:dyDescent="0.2">
      <c r="A86" s="32" t="s">
        <v>583</v>
      </c>
      <c r="B86" s="33" t="s">
        <v>663</v>
      </c>
      <c r="C86" s="34" t="s">
        <v>108</v>
      </c>
      <c r="D86" s="79"/>
      <c r="E86" s="117">
        <v>79</v>
      </c>
      <c r="F86" s="118"/>
    </row>
    <row r="87" spans="1:6" x14ac:dyDescent="0.2">
      <c r="A87" s="32" t="s">
        <v>584</v>
      </c>
      <c r="B87" s="33" t="s">
        <v>664</v>
      </c>
      <c r="C87" s="34" t="s">
        <v>108</v>
      </c>
      <c r="D87" s="79"/>
      <c r="E87" s="117">
        <v>80</v>
      </c>
      <c r="F87" s="118"/>
    </row>
    <row r="88" spans="1:6" x14ac:dyDescent="0.2">
      <c r="A88" s="32" t="s">
        <v>665</v>
      </c>
      <c r="B88" s="33" t="s">
        <v>527</v>
      </c>
      <c r="C88" s="34" t="s">
        <v>108</v>
      </c>
      <c r="D88" s="79"/>
      <c r="E88" s="117">
        <v>81</v>
      </c>
      <c r="F88" s="118"/>
    </row>
    <row r="89" spans="1:6" x14ac:dyDescent="0.2">
      <c r="A89" s="32" t="s">
        <v>831</v>
      </c>
      <c r="B89" s="33" t="s">
        <v>826</v>
      </c>
      <c r="C89" s="34" t="s">
        <v>108</v>
      </c>
      <c r="D89" s="79"/>
      <c r="E89" s="117">
        <v>82</v>
      </c>
      <c r="F89" s="118"/>
    </row>
    <row r="90" spans="1:6" x14ac:dyDescent="0.2">
      <c r="A90" s="32" t="s">
        <v>585</v>
      </c>
      <c r="B90" s="33" t="s">
        <v>586</v>
      </c>
      <c r="C90" s="34" t="s">
        <v>109</v>
      </c>
      <c r="D90" s="79"/>
      <c r="E90" s="117">
        <v>83</v>
      </c>
      <c r="F90" s="118"/>
    </row>
    <row r="91" spans="1:6" x14ac:dyDescent="0.2">
      <c r="A91" s="32" t="s">
        <v>587</v>
      </c>
      <c r="B91" s="33" t="s">
        <v>588</v>
      </c>
      <c r="C91" s="34" t="s">
        <v>108</v>
      </c>
      <c r="D91" s="79"/>
      <c r="E91" s="117">
        <v>84</v>
      </c>
      <c r="F91" s="118"/>
    </row>
    <row r="92" spans="1:6" x14ac:dyDescent="0.2">
      <c r="A92" s="32" t="s">
        <v>829</v>
      </c>
      <c r="B92" s="33" t="s">
        <v>827</v>
      </c>
      <c r="C92" s="34" t="s">
        <v>108</v>
      </c>
      <c r="D92" s="79"/>
      <c r="E92" s="117">
        <v>85</v>
      </c>
      <c r="F92" s="118"/>
    </row>
    <row r="93" spans="1:6" ht="14.25" thickBot="1" x14ac:dyDescent="0.25">
      <c r="A93" s="32" t="s">
        <v>830</v>
      </c>
      <c r="B93" s="33" t="s">
        <v>828</v>
      </c>
      <c r="C93" s="34" t="s">
        <v>108</v>
      </c>
      <c r="D93" s="79"/>
      <c r="E93" s="117">
        <v>86</v>
      </c>
      <c r="F93" s="118"/>
    </row>
    <row r="94" spans="1:6" x14ac:dyDescent="0.2">
      <c r="A94" s="32" t="s">
        <v>666</v>
      </c>
      <c r="B94" s="33" t="s">
        <v>667</v>
      </c>
      <c r="C94" s="92" t="s">
        <v>110</v>
      </c>
      <c r="D94" s="79"/>
      <c r="E94" s="117">
        <v>87</v>
      </c>
      <c r="F94" s="118"/>
    </row>
    <row r="95" spans="1:6" x14ac:dyDescent="0.2">
      <c r="A95" s="32" t="s">
        <v>668</v>
      </c>
      <c r="B95" s="33" t="s">
        <v>669</v>
      </c>
      <c r="C95" s="34" t="s">
        <v>110</v>
      </c>
      <c r="D95" s="79"/>
      <c r="E95" s="117">
        <v>88</v>
      </c>
      <c r="F95" s="118"/>
    </row>
    <row r="96" spans="1:6" x14ac:dyDescent="0.2">
      <c r="A96" s="32" t="s">
        <v>589</v>
      </c>
      <c r="B96" s="33" t="s">
        <v>670</v>
      </c>
      <c r="C96" s="34" t="s">
        <v>108</v>
      </c>
      <c r="D96" s="79"/>
      <c r="E96" s="117">
        <v>89</v>
      </c>
      <c r="F96" s="118"/>
    </row>
    <row r="97" spans="1:6" x14ac:dyDescent="0.2">
      <c r="A97" s="32" t="s">
        <v>590</v>
      </c>
      <c r="B97" s="33" t="s">
        <v>671</v>
      </c>
      <c r="C97" s="34" t="s">
        <v>108</v>
      </c>
      <c r="D97" s="79"/>
      <c r="E97" s="117">
        <v>90</v>
      </c>
      <c r="F97" s="118"/>
    </row>
    <row r="98" spans="1:6" ht="14.25" thickBot="1" x14ac:dyDescent="0.25">
      <c r="A98" s="32" t="s">
        <v>591</v>
      </c>
      <c r="B98" s="33" t="s">
        <v>592</v>
      </c>
      <c r="C98" s="34" t="s">
        <v>109</v>
      </c>
      <c r="D98" s="79"/>
      <c r="E98" s="117">
        <v>91</v>
      </c>
      <c r="F98" s="118"/>
    </row>
    <row r="99" spans="1:6" x14ac:dyDescent="0.2">
      <c r="A99" s="32" t="s">
        <v>672</v>
      </c>
      <c r="B99" s="33" t="s">
        <v>673</v>
      </c>
      <c r="C99" s="92" t="s">
        <v>110</v>
      </c>
      <c r="D99" s="79"/>
      <c r="E99" s="117">
        <v>92</v>
      </c>
      <c r="F99" s="118"/>
    </row>
    <row r="100" spans="1:6" x14ac:dyDescent="0.2">
      <c r="A100" s="32" t="s">
        <v>674</v>
      </c>
      <c r="B100" s="33" t="s">
        <v>675</v>
      </c>
      <c r="C100" s="34" t="s">
        <v>110</v>
      </c>
      <c r="D100" s="79"/>
      <c r="E100" s="117">
        <v>93</v>
      </c>
      <c r="F100" s="118"/>
    </row>
    <row r="101" spans="1:6" x14ac:dyDescent="0.2">
      <c r="A101" s="32" t="s">
        <v>593</v>
      </c>
      <c r="B101" s="33" t="s">
        <v>676</v>
      </c>
      <c r="C101" s="34" t="s">
        <v>108</v>
      </c>
      <c r="D101" s="79"/>
      <c r="E101" s="117">
        <v>94</v>
      </c>
      <c r="F101" s="118"/>
    </row>
    <row r="102" spans="1:6" x14ac:dyDescent="0.2">
      <c r="A102" s="32" t="s">
        <v>594</v>
      </c>
      <c r="B102" s="33" t="s">
        <v>677</v>
      </c>
      <c r="C102" s="34" t="s">
        <v>108</v>
      </c>
      <c r="D102" s="79"/>
      <c r="E102" s="117">
        <v>95</v>
      </c>
      <c r="F102" s="118"/>
    </row>
    <row r="103" spans="1:6" x14ac:dyDescent="0.2">
      <c r="A103" s="32" t="s">
        <v>678</v>
      </c>
      <c r="B103" s="33" t="s">
        <v>679</v>
      </c>
      <c r="C103" s="34" t="s">
        <v>108</v>
      </c>
      <c r="D103" s="79"/>
      <c r="E103" s="117">
        <v>96</v>
      </c>
      <c r="F103" s="118"/>
    </row>
    <row r="104" spans="1:6" ht="14.25" thickBot="1" x14ac:dyDescent="0.25">
      <c r="A104" s="32" t="s">
        <v>595</v>
      </c>
      <c r="B104" s="33" t="s">
        <v>596</v>
      </c>
      <c r="C104" s="34" t="s">
        <v>109</v>
      </c>
      <c r="D104" s="79"/>
      <c r="E104" s="117">
        <v>97</v>
      </c>
      <c r="F104" s="118"/>
    </row>
    <row r="105" spans="1:6" x14ac:dyDescent="0.2">
      <c r="A105" s="32" t="s">
        <v>680</v>
      </c>
      <c r="B105" s="33" t="s">
        <v>682</v>
      </c>
      <c r="C105" s="92" t="s">
        <v>110</v>
      </c>
      <c r="D105" s="79"/>
      <c r="E105" s="117">
        <v>98</v>
      </c>
      <c r="F105" s="118"/>
    </row>
    <row r="106" spans="1:6" x14ac:dyDescent="0.2">
      <c r="A106" s="32" t="s">
        <v>681</v>
      </c>
      <c r="B106" s="33" t="s">
        <v>683</v>
      </c>
      <c r="C106" s="34" t="s">
        <v>110</v>
      </c>
      <c r="D106" s="79"/>
      <c r="E106" s="117">
        <v>99</v>
      </c>
      <c r="F106" s="118"/>
    </row>
    <row r="107" spans="1:6" x14ac:dyDescent="0.2">
      <c r="A107" s="32" t="s">
        <v>597</v>
      </c>
      <c r="B107" s="33" t="s">
        <v>684</v>
      </c>
      <c r="C107" s="34" t="s">
        <v>108</v>
      </c>
      <c r="D107" s="79"/>
      <c r="E107" s="117">
        <v>100</v>
      </c>
      <c r="F107" s="118"/>
    </row>
    <row r="108" spans="1:6" ht="14.25" thickBot="1" x14ac:dyDescent="0.25">
      <c r="A108" s="32" t="s">
        <v>598</v>
      </c>
      <c r="B108" s="33" t="s">
        <v>685</v>
      </c>
      <c r="C108" s="295" t="s">
        <v>108</v>
      </c>
      <c r="D108" s="79"/>
      <c r="E108" s="117">
        <v>101</v>
      </c>
      <c r="F108" s="118"/>
    </row>
    <row r="109" spans="1:6" x14ac:dyDescent="0.2">
      <c r="A109" s="32" t="s">
        <v>686</v>
      </c>
      <c r="B109" s="33" t="s">
        <v>687</v>
      </c>
      <c r="C109" s="34" t="s">
        <v>110</v>
      </c>
      <c r="D109" s="79"/>
      <c r="E109" s="117">
        <v>102</v>
      </c>
      <c r="F109" s="118"/>
    </row>
    <row r="110" spans="1:6" x14ac:dyDescent="0.2">
      <c r="A110" s="32" t="s">
        <v>688</v>
      </c>
      <c r="B110" s="33" t="s">
        <v>689</v>
      </c>
      <c r="C110" s="34" t="s">
        <v>110</v>
      </c>
      <c r="D110" s="79"/>
      <c r="E110" s="117">
        <v>103</v>
      </c>
      <c r="F110" s="118"/>
    </row>
    <row r="111" spans="1:6" x14ac:dyDescent="0.2">
      <c r="A111" s="32" t="s">
        <v>690</v>
      </c>
      <c r="B111" s="33" t="s">
        <v>691</v>
      </c>
      <c r="C111" s="34" t="s">
        <v>110</v>
      </c>
      <c r="D111" s="79"/>
      <c r="E111" s="117">
        <v>104</v>
      </c>
      <c r="F111" s="118"/>
    </row>
    <row r="112" spans="1:6" x14ac:dyDescent="0.2">
      <c r="A112" s="32" t="s">
        <v>692</v>
      </c>
      <c r="B112" s="33" t="s">
        <v>693</v>
      </c>
      <c r="C112" s="34" t="s">
        <v>110</v>
      </c>
      <c r="D112" s="79"/>
      <c r="E112" s="117">
        <v>105</v>
      </c>
      <c r="F112" s="118"/>
    </row>
    <row r="113" spans="1:6" x14ac:dyDescent="0.2">
      <c r="A113" s="32" t="s">
        <v>599</v>
      </c>
      <c r="B113" s="33" t="s">
        <v>694</v>
      </c>
      <c r="C113" s="34" t="s">
        <v>108</v>
      </c>
      <c r="D113" s="79"/>
      <c r="E113" s="117">
        <v>106</v>
      </c>
      <c r="F113" s="118"/>
    </row>
    <row r="114" spans="1:6" x14ac:dyDescent="0.2">
      <c r="A114" s="32" t="s">
        <v>600</v>
      </c>
      <c r="B114" s="33" t="s">
        <v>695</v>
      </c>
      <c r="C114" s="34" t="s">
        <v>108</v>
      </c>
      <c r="D114" s="79"/>
      <c r="E114" s="117">
        <v>107</v>
      </c>
      <c r="F114" s="118"/>
    </row>
    <row r="115" spans="1:6" x14ac:dyDescent="0.2">
      <c r="A115" s="32" t="s">
        <v>601</v>
      </c>
      <c r="B115" s="33" t="s">
        <v>696</v>
      </c>
      <c r="C115" s="34" t="s">
        <v>108</v>
      </c>
      <c r="D115" s="79"/>
      <c r="E115" s="117">
        <v>108</v>
      </c>
      <c r="F115" s="118"/>
    </row>
    <row r="116" spans="1:6" ht="14.25" thickBot="1" x14ac:dyDescent="0.25">
      <c r="A116" s="32" t="s">
        <v>602</v>
      </c>
      <c r="B116" s="33" t="s">
        <v>697</v>
      </c>
      <c r="C116" s="295" t="s">
        <v>108</v>
      </c>
      <c r="D116" s="79"/>
      <c r="E116" s="117">
        <v>109</v>
      </c>
      <c r="F116" s="118"/>
    </row>
    <row r="117" spans="1:6" x14ac:dyDescent="0.2">
      <c r="A117" s="32" t="s">
        <v>710</v>
      </c>
      <c r="B117" s="33" t="s">
        <v>698</v>
      </c>
      <c r="C117" s="294" t="s">
        <v>110</v>
      </c>
      <c r="D117" s="79"/>
      <c r="E117" s="117">
        <v>110</v>
      </c>
      <c r="F117" s="118"/>
    </row>
    <row r="118" spans="1:6" x14ac:dyDescent="0.2">
      <c r="A118" s="32" t="s">
        <v>711</v>
      </c>
      <c r="B118" s="33" t="s">
        <v>699</v>
      </c>
      <c r="C118" s="34" t="s">
        <v>110</v>
      </c>
      <c r="D118" s="79"/>
      <c r="E118" s="117">
        <v>111</v>
      </c>
      <c r="F118" s="118"/>
    </row>
    <row r="119" spans="1:6" x14ac:dyDescent="0.2">
      <c r="A119" s="32" t="s">
        <v>712</v>
      </c>
      <c r="B119" s="33" t="s">
        <v>700</v>
      </c>
      <c r="C119" s="34" t="s">
        <v>110</v>
      </c>
      <c r="D119" s="79"/>
      <c r="E119" s="117">
        <v>112</v>
      </c>
      <c r="F119" s="118"/>
    </row>
    <row r="120" spans="1:6" x14ac:dyDescent="0.2">
      <c r="A120" s="32" t="s">
        <v>713</v>
      </c>
      <c r="B120" s="33" t="s">
        <v>701</v>
      </c>
      <c r="C120" s="34" t="s">
        <v>110</v>
      </c>
      <c r="D120" s="79"/>
      <c r="E120" s="117">
        <v>113</v>
      </c>
      <c r="F120" s="118"/>
    </row>
    <row r="121" spans="1:6" x14ac:dyDescent="0.2">
      <c r="A121" s="32" t="s">
        <v>714</v>
      </c>
      <c r="B121" s="33" t="s">
        <v>702</v>
      </c>
      <c r="C121" s="34" t="s">
        <v>110</v>
      </c>
      <c r="D121" s="79"/>
      <c r="E121" s="117">
        <v>114</v>
      </c>
      <c r="F121" s="118"/>
    </row>
    <row r="122" spans="1:6" x14ac:dyDescent="0.2">
      <c r="A122" s="32" t="s">
        <v>715</v>
      </c>
      <c r="B122" s="33" t="s">
        <v>703</v>
      </c>
      <c r="C122" s="34" t="s">
        <v>110</v>
      </c>
      <c r="D122" s="79"/>
      <c r="E122" s="117">
        <v>115</v>
      </c>
      <c r="F122" s="118"/>
    </row>
    <row r="123" spans="1:6" x14ac:dyDescent="0.2">
      <c r="A123" s="32" t="s">
        <v>603</v>
      </c>
      <c r="B123" s="33" t="s">
        <v>704</v>
      </c>
      <c r="C123" s="34" t="s">
        <v>108</v>
      </c>
      <c r="D123" s="79"/>
      <c r="E123" s="117">
        <v>116</v>
      </c>
      <c r="F123" s="118"/>
    </row>
    <row r="124" spans="1:6" x14ac:dyDescent="0.2">
      <c r="A124" s="32" t="s">
        <v>716</v>
      </c>
      <c r="B124" s="33" t="s">
        <v>705</v>
      </c>
      <c r="C124" s="34" t="s">
        <v>108</v>
      </c>
      <c r="D124" s="79"/>
      <c r="E124" s="117">
        <v>117</v>
      </c>
      <c r="F124" s="118"/>
    </row>
    <row r="125" spans="1:6" x14ac:dyDescent="0.2">
      <c r="A125" s="32" t="s">
        <v>604</v>
      </c>
      <c r="B125" s="33" t="s">
        <v>706</v>
      </c>
      <c r="C125" s="34" t="s">
        <v>108</v>
      </c>
      <c r="D125" s="79"/>
      <c r="E125" s="117">
        <v>118</v>
      </c>
      <c r="F125" s="118"/>
    </row>
    <row r="126" spans="1:6" x14ac:dyDescent="0.2">
      <c r="A126" s="32" t="s">
        <v>717</v>
      </c>
      <c r="B126" s="33" t="s">
        <v>707</v>
      </c>
      <c r="C126" s="34" t="s">
        <v>108</v>
      </c>
      <c r="D126" s="79"/>
      <c r="E126" s="117">
        <v>119</v>
      </c>
      <c r="F126" s="118"/>
    </row>
    <row r="127" spans="1:6" x14ac:dyDescent="0.2">
      <c r="A127" s="32" t="s">
        <v>605</v>
      </c>
      <c r="B127" s="33" t="s">
        <v>708</v>
      </c>
      <c r="C127" s="34" t="s">
        <v>108</v>
      </c>
      <c r="D127" s="79"/>
      <c r="E127" s="117">
        <v>120</v>
      </c>
      <c r="F127" s="118"/>
    </row>
    <row r="128" spans="1:6" ht="14.25" thickBot="1" x14ac:dyDescent="0.25">
      <c r="A128" s="32" t="s">
        <v>718</v>
      </c>
      <c r="B128" s="33" t="s">
        <v>709</v>
      </c>
      <c r="C128" s="295" t="s">
        <v>108</v>
      </c>
      <c r="D128" s="79"/>
      <c r="E128" s="117">
        <v>121</v>
      </c>
      <c r="F128" s="118"/>
    </row>
    <row r="129" spans="1:6" x14ac:dyDescent="0.2">
      <c r="A129" s="32" t="s">
        <v>731</v>
      </c>
      <c r="B129" s="33" t="s">
        <v>719</v>
      </c>
      <c r="C129" s="294" t="s">
        <v>110</v>
      </c>
      <c r="D129" s="79"/>
      <c r="E129" s="117">
        <v>122</v>
      </c>
      <c r="F129" s="118"/>
    </row>
    <row r="130" spans="1:6" x14ac:dyDescent="0.2">
      <c r="A130" s="32" t="s">
        <v>732</v>
      </c>
      <c r="B130" s="33" t="s">
        <v>720</v>
      </c>
      <c r="C130" s="34" t="s">
        <v>110</v>
      </c>
      <c r="D130" s="79"/>
      <c r="E130" s="117">
        <v>123</v>
      </c>
      <c r="F130" s="118"/>
    </row>
    <row r="131" spans="1:6" x14ac:dyDescent="0.2">
      <c r="A131" s="32" t="s">
        <v>733</v>
      </c>
      <c r="B131" s="33" t="s">
        <v>721</v>
      </c>
      <c r="C131" s="34" t="s">
        <v>110</v>
      </c>
      <c r="D131" s="79"/>
      <c r="E131" s="117">
        <v>124</v>
      </c>
      <c r="F131" s="118"/>
    </row>
    <row r="132" spans="1:6" x14ac:dyDescent="0.2">
      <c r="A132" s="32" t="s">
        <v>734</v>
      </c>
      <c r="B132" s="33" t="s">
        <v>722</v>
      </c>
      <c r="C132" s="34" t="s">
        <v>110</v>
      </c>
      <c r="D132" s="79"/>
      <c r="E132" s="117">
        <v>125</v>
      </c>
      <c r="F132" s="118"/>
    </row>
    <row r="133" spans="1:6" x14ac:dyDescent="0.2">
      <c r="A133" s="32" t="s">
        <v>735</v>
      </c>
      <c r="B133" s="33" t="s">
        <v>723</v>
      </c>
      <c r="C133" s="34" t="s">
        <v>110</v>
      </c>
      <c r="D133" s="79"/>
      <c r="E133" s="117">
        <v>126</v>
      </c>
      <c r="F133" s="118"/>
    </row>
    <row r="134" spans="1:6" x14ac:dyDescent="0.2">
      <c r="A134" s="32" t="s">
        <v>736</v>
      </c>
      <c r="B134" s="33" t="s">
        <v>724</v>
      </c>
      <c r="C134" s="34" t="s">
        <v>110</v>
      </c>
      <c r="D134" s="79"/>
      <c r="E134" s="117">
        <v>127</v>
      </c>
      <c r="F134" s="118"/>
    </row>
    <row r="135" spans="1:6" x14ac:dyDescent="0.2">
      <c r="A135" s="32" t="s">
        <v>606</v>
      </c>
      <c r="B135" s="33" t="s">
        <v>725</v>
      </c>
      <c r="C135" s="34" t="s">
        <v>108</v>
      </c>
      <c r="D135" s="79"/>
      <c r="E135" s="117">
        <v>128</v>
      </c>
      <c r="F135" s="118"/>
    </row>
    <row r="136" spans="1:6" x14ac:dyDescent="0.2">
      <c r="A136" s="32" t="s">
        <v>737</v>
      </c>
      <c r="B136" s="33" t="s">
        <v>726</v>
      </c>
      <c r="C136" s="34" t="s">
        <v>108</v>
      </c>
      <c r="D136" s="79"/>
      <c r="E136" s="117">
        <v>129</v>
      </c>
      <c r="F136" s="118"/>
    </row>
    <row r="137" spans="1:6" x14ac:dyDescent="0.2">
      <c r="A137" s="32" t="s">
        <v>607</v>
      </c>
      <c r="B137" s="33" t="s">
        <v>727</v>
      </c>
      <c r="C137" s="34" t="s">
        <v>108</v>
      </c>
      <c r="D137" s="79"/>
      <c r="E137" s="117">
        <v>130</v>
      </c>
      <c r="F137" s="118"/>
    </row>
    <row r="138" spans="1:6" x14ac:dyDescent="0.2">
      <c r="A138" s="32" t="s">
        <v>738</v>
      </c>
      <c r="B138" s="33" t="s">
        <v>728</v>
      </c>
      <c r="C138" s="34" t="s">
        <v>108</v>
      </c>
      <c r="D138" s="79"/>
      <c r="E138" s="117">
        <v>131</v>
      </c>
      <c r="F138" s="118"/>
    </row>
    <row r="139" spans="1:6" x14ac:dyDescent="0.2">
      <c r="A139" s="32" t="s">
        <v>608</v>
      </c>
      <c r="B139" s="33" t="s">
        <v>729</v>
      </c>
      <c r="C139" s="34" t="s">
        <v>108</v>
      </c>
      <c r="D139" s="79"/>
      <c r="E139" s="117">
        <v>132</v>
      </c>
      <c r="F139" s="118"/>
    </row>
    <row r="140" spans="1:6" x14ac:dyDescent="0.2">
      <c r="A140" s="32" t="s">
        <v>739</v>
      </c>
      <c r="B140" s="33" t="s">
        <v>730</v>
      </c>
      <c r="C140" s="34" t="s">
        <v>108</v>
      </c>
      <c r="D140" s="79"/>
      <c r="E140" s="117">
        <v>133</v>
      </c>
      <c r="F140" s="118"/>
    </row>
    <row r="141" spans="1:6" x14ac:dyDescent="0.2">
      <c r="A141" s="32" t="s">
        <v>740</v>
      </c>
      <c r="B141" s="33" t="s">
        <v>528</v>
      </c>
      <c r="C141" s="34" t="s">
        <v>108</v>
      </c>
      <c r="D141" s="79"/>
      <c r="E141" s="117">
        <v>134</v>
      </c>
      <c r="F141" s="118"/>
    </row>
    <row r="142" spans="1:6" x14ac:dyDescent="0.2">
      <c r="A142" s="32" t="s">
        <v>741</v>
      </c>
      <c r="B142" s="33" t="s">
        <v>529</v>
      </c>
      <c r="C142" s="34" t="s">
        <v>109</v>
      </c>
      <c r="D142" s="79"/>
      <c r="E142" s="117">
        <v>135</v>
      </c>
      <c r="F142" s="118"/>
    </row>
    <row r="143" spans="1:6" x14ac:dyDescent="0.2">
      <c r="A143" s="32" t="s">
        <v>609</v>
      </c>
      <c r="B143" s="33" t="s">
        <v>610</v>
      </c>
      <c r="C143" s="34" t="s">
        <v>109</v>
      </c>
      <c r="D143" s="79"/>
      <c r="E143" s="117">
        <v>136</v>
      </c>
      <c r="F143" s="118"/>
    </row>
    <row r="144" spans="1:6" ht="14.25" thickBot="1" x14ac:dyDescent="0.25">
      <c r="A144" s="32"/>
      <c r="B144" s="33"/>
      <c r="C144" s="34"/>
      <c r="D144" s="80"/>
      <c r="E144" s="117">
        <v>137</v>
      </c>
      <c r="F144" s="118" t="s">
        <v>76</v>
      </c>
    </row>
    <row r="145" spans="1:3" ht="14.25" thickBot="1" x14ac:dyDescent="0.25"/>
    <row r="146" spans="1:3" ht="14.25" thickBot="1" x14ac:dyDescent="0.25">
      <c r="A146" s="110" t="s">
        <v>85</v>
      </c>
    </row>
    <row r="147" spans="1:3" x14ac:dyDescent="0.2">
      <c r="A147" s="55" t="s">
        <v>6</v>
      </c>
    </row>
    <row r="148" spans="1:3" ht="14.25" thickBot="1" x14ac:dyDescent="0.25">
      <c r="A148" s="54" t="s">
        <v>7</v>
      </c>
    </row>
    <row r="149" spans="1:3" ht="14.25" thickBot="1" x14ac:dyDescent="0.25">
      <c r="A149" s="37"/>
    </row>
    <row r="150" spans="1:3" ht="14.25" thickBot="1" x14ac:dyDescent="0.25">
      <c r="A150" s="111" t="s">
        <v>99</v>
      </c>
    </row>
    <row r="151" spans="1:3" x14ac:dyDescent="0.2">
      <c r="A151" s="81" t="s">
        <v>94</v>
      </c>
    </row>
    <row r="152" spans="1:3" x14ac:dyDescent="0.2">
      <c r="A152" s="82" t="s">
        <v>95</v>
      </c>
    </row>
    <row r="153" spans="1:3" ht="14.25" thickBot="1" x14ac:dyDescent="0.25">
      <c r="A153" s="83" t="s">
        <v>96</v>
      </c>
    </row>
    <row r="154" spans="1:3" ht="14.25" thickBot="1" x14ac:dyDescent="0.25">
      <c r="A154" s="37"/>
    </row>
    <row r="155" spans="1:3" x14ac:dyDescent="0.2">
      <c r="A155" s="336" t="s">
        <v>113</v>
      </c>
      <c r="B155" s="337"/>
      <c r="C155" s="338"/>
    </row>
    <row r="156" spans="1:3" ht="14.25" thickBot="1" x14ac:dyDescent="0.25">
      <c r="A156" s="106" t="s">
        <v>106</v>
      </c>
      <c r="B156" s="107" t="s">
        <v>502</v>
      </c>
      <c r="C156" s="108" t="s">
        <v>112</v>
      </c>
    </row>
    <row r="157" spans="1:3" x14ac:dyDescent="0.2">
      <c r="A157" s="103" t="s">
        <v>107</v>
      </c>
      <c r="B157" s="105" t="s">
        <v>500</v>
      </c>
      <c r="C157" s="104" t="s">
        <v>94</v>
      </c>
    </row>
    <row r="158" spans="1:3" x14ac:dyDescent="0.2">
      <c r="A158" s="99" t="s">
        <v>108</v>
      </c>
      <c r="B158" s="98" t="s">
        <v>501</v>
      </c>
      <c r="C158" s="100" t="s">
        <v>96</v>
      </c>
    </row>
    <row r="159" spans="1:3" x14ac:dyDescent="0.2">
      <c r="A159" s="99" t="s">
        <v>110</v>
      </c>
      <c r="B159" s="98" t="s">
        <v>503</v>
      </c>
      <c r="C159" s="100" t="s">
        <v>95</v>
      </c>
    </row>
    <row r="160" spans="1:3" ht="14.25" thickBot="1" x14ac:dyDescent="0.25">
      <c r="A160" s="101" t="s">
        <v>109</v>
      </c>
      <c r="B160" s="109" t="s">
        <v>504</v>
      </c>
      <c r="C160" s="102" t="s">
        <v>94</v>
      </c>
    </row>
    <row r="161" spans="1:2" ht="14.25" thickBot="1" x14ac:dyDescent="0.25">
      <c r="A161" s="37"/>
    </row>
    <row r="162" spans="1:2" x14ac:dyDescent="0.2">
      <c r="A162" s="112" t="s">
        <v>77</v>
      </c>
      <c r="B162" s="48"/>
    </row>
    <row r="163" spans="1:2" ht="14.25" thickBot="1" x14ac:dyDescent="0.25">
      <c r="A163" s="49" t="s">
        <v>78</v>
      </c>
      <c r="B163" s="50" t="s">
        <v>79</v>
      </c>
    </row>
    <row r="164" spans="1:2" x14ac:dyDescent="0.2">
      <c r="A164" s="46" t="s">
        <v>11</v>
      </c>
      <c r="B164" s="47" t="s">
        <v>33</v>
      </c>
    </row>
    <row r="165" spans="1:2" x14ac:dyDescent="0.2">
      <c r="A165" s="38" t="s">
        <v>13</v>
      </c>
      <c r="B165" s="39" t="s">
        <v>55</v>
      </c>
    </row>
    <row r="166" spans="1:2" x14ac:dyDescent="0.2">
      <c r="A166" s="38" t="s">
        <v>24</v>
      </c>
      <c r="B166" s="40" t="s">
        <v>111</v>
      </c>
    </row>
    <row r="167" spans="1:2" x14ac:dyDescent="0.2">
      <c r="A167" s="38" t="s">
        <v>12</v>
      </c>
      <c r="B167" s="39" t="s">
        <v>34</v>
      </c>
    </row>
    <row r="168" spans="1:2" x14ac:dyDescent="0.2">
      <c r="A168" s="38" t="s">
        <v>14</v>
      </c>
      <c r="B168" s="39" t="s">
        <v>35</v>
      </c>
    </row>
    <row r="169" spans="1:2" x14ac:dyDescent="0.2">
      <c r="A169" s="38" t="s">
        <v>15</v>
      </c>
      <c r="B169" s="39" t="s">
        <v>36</v>
      </c>
    </row>
    <row r="170" spans="1:2" x14ac:dyDescent="0.2">
      <c r="A170" s="38" t="s">
        <v>23</v>
      </c>
      <c r="B170" s="39" t="s">
        <v>73</v>
      </c>
    </row>
    <row r="171" spans="1:2" x14ac:dyDescent="0.2">
      <c r="A171" s="38" t="s">
        <v>16</v>
      </c>
      <c r="B171" s="40" t="s">
        <v>68</v>
      </c>
    </row>
    <row r="172" spans="1:2" x14ac:dyDescent="0.2">
      <c r="A172" s="38" t="s">
        <v>17</v>
      </c>
      <c r="B172" s="39" t="s">
        <v>37</v>
      </c>
    </row>
    <row r="173" spans="1:2" x14ac:dyDescent="0.2">
      <c r="A173" s="38" t="s">
        <v>18</v>
      </c>
      <c r="B173" s="39" t="s">
        <v>38</v>
      </c>
    </row>
    <row r="174" spans="1:2" x14ac:dyDescent="0.2">
      <c r="A174" s="41" t="s">
        <v>56</v>
      </c>
      <c r="B174" s="40" t="s">
        <v>57</v>
      </c>
    </row>
    <row r="175" spans="1:2" x14ac:dyDescent="0.2">
      <c r="A175" s="38" t="s">
        <v>19</v>
      </c>
      <c r="B175" s="39" t="s">
        <v>39</v>
      </c>
    </row>
    <row r="176" spans="1:2" x14ac:dyDescent="0.2">
      <c r="A176" s="38" t="s">
        <v>25</v>
      </c>
      <c r="B176" s="39" t="s">
        <v>40</v>
      </c>
    </row>
    <row r="177" spans="1:3" x14ac:dyDescent="0.2">
      <c r="A177" s="38" t="s">
        <v>26</v>
      </c>
      <c r="B177" s="39" t="s">
        <v>58</v>
      </c>
    </row>
    <row r="178" spans="1:3" x14ac:dyDescent="0.2">
      <c r="A178" s="38" t="s">
        <v>20</v>
      </c>
      <c r="B178" s="39" t="s">
        <v>41</v>
      </c>
    </row>
    <row r="179" spans="1:3" x14ac:dyDescent="0.2">
      <c r="A179" s="38" t="s">
        <v>21</v>
      </c>
      <c r="B179" s="39" t="s">
        <v>42</v>
      </c>
    </row>
    <row r="180" spans="1:3" x14ac:dyDescent="0.2">
      <c r="A180" s="38" t="s">
        <v>43</v>
      </c>
      <c r="B180" s="39" t="s">
        <v>44</v>
      </c>
    </row>
    <row r="181" spans="1:3" x14ac:dyDescent="0.2">
      <c r="A181" s="42" t="s">
        <v>22</v>
      </c>
      <c r="B181" s="43" t="s">
        <v>45</v>
      </c>
    </row>
    <row r="182" spans="1:3" x14ac:dyDescent="0.2">
      <c r="A182" s="45" t="s">
        <v>80</v>
      </c>
      <c r="B182" s="51" t="s">
        <v>83</v>
      </c>
    </row>
    <row r="183" spans="1:3" x14ac:dyDescent="0.2">
      <c r="A183" s="45" t="s">
        <v>81</v>
      </c>
      <c r="B183" s="51" t="s">
        <v>83</v>
      </c>
    </row>
    <row r="184" spans="1:3" x14ac:dyDescent="0.2">
      <c r="A184" s="45" t="s">
        <v>82</v>
      </c>
      <c r="B184" s="51" t="s">
        <v>83</v>
      </c>
    </row>
    <row r="185" spans="1:3" ht="14.25" thickBot="1" x14ac:dyDescent="0.25">
      <c r="A185" s="44" t="s">
        <v>88</v>
      </c>
      <c r="B185" s="56" t="s">
        <v>89</v>
      </c>
    </row>
    <row r="186" spans="1:3" ht="14.25" thickBot="1" x14ac:dyDescent="0.25"/>
    <row r="187" spans="1:3" ht="14.25" thickBot="1" x14ac:dyDescent="0.25">
      <c r="A187" s="110" t="s">
        <v>752</v>
      </c>
      <c r="B187" s="110" t="s">
        <v>751</v>
      </c>
      <c r="C187" s="110" t="s">
        <v>753</v>
      </c>
    </row>
    <row r="188" spans="1:3" x14ac:dyDescent="0.2">
      <c r="A188" s="52" t="s">
        <v>87</v>
      </c>
      <c r="B188" s="52" t="s">
        <v>87</v>
      </c>
      <c r="C188" s="52" t="s">
        <v>87</v>
      </c>
    </row>
    <row r="189" spans="1:3" x14ac:dyDescent="0.2">
      <c r="A189" s="55" t="s">
        <v>757</v>
      </c>
      <c r="B189" s="55" t="s">
        <v>783</v>
      </c>
      <c r="C189" s="55" t="s">
        <v>784</v>
      </c>
    </row>
    <row r="190" spans="1:3" x14ac:dyDescent="0.2">
      <c r="A190" s="53" t="s">
        <v>760</v>
      </c>
      <c r="B190" s="53" t="s">
        <v>758</v>
      </c>
      <c r="C190" s="53" t="s">
        <v>755</v>
      </c>
    </row>
    <row r="191" spans="1:3" x14ac:dyDescent="0.2">
      <c r="A191" s="53" t="s">
        <v>780</v>
      </c>
      <c r="B191" s="53" t="s">
        <v>756</v>
      </c>
      <c r="C191" s="53" t="s">
        <v>761</v>
      </c>
    </row>
    <row r="192" spans="1:3" x14ac:dyDescent="0.2">
      <c r="A192" s="53" t="s">
        <v>781</v>
      </c>
      <c r="B192" s="53" t="s">
        <v>764</v>
      </c>
      <c r="C192" s="53" t="s">
        <v>785</v>
      </c>
    </row>
    <row r="193" spans="1:3" x14ac:dyDescent="0.2">
      <c r="A193" s="53" t="s">
        <v>782</v>
      </c>
      <c r="B193" s="53" t="s">
        <v>759</v>
      </c>
      <c r="C193" s="53" t="s">
        <v>786</v>
      </c>
    </row>
    <row r="194" spans="1:3" x14ac:dyDescent="0.2">
      <c r="A194" s="53" t="s">
        <v>762</v>
      </c>
      <c r="B194" s="53" t="s">
        <v>765</v>
      </c>
      <c r="C194" s="53" t="s">
        <v>787</v>
      </c>
    </row>
    <row r="195" spans="1:3" ht="14.25" thickBot="1" x14ac:dyDescent="0.25">
      <c r="A195" s="54" t="s">
        <v>763</v>
      </c>
      <c r="B195" s="53" t="s">
        <v>30</v>
      </c>
      <c r="C195" s="53" t="s">
        <v>30</v>
      </c>
    </row>
    <row r="196" spans="1:3" ht="14.25" thickBot="1" x14ac:dyDescent="0.25">
      <c r="B196" s="54" t="s">
        <v>31</v>
      </c>
      <c r="C196" s="247" t="s">
        <v>31</v>
      </c>
    </row>
    <row r="197" spans="1:3" x14ac:dyDescent="0.2">
      <c r="B197" s="246"/>
      <c r="C197" s="248"/>
    </row>
    <row r="198" spans="1:3" x14ac:dyDescent="0.2">
      <c r="B198" s="35"/>
    </row>
    <row r="199" spans="1:3" x14ac:dyDescent="0.2">
      <c r="B199" s="35"/>
    </row>
    <row r="200" spans="1:3" x14ac:dyDescent="0.2">
      <c r="A200" s="37"/>
      <c r="C200" s="37"/>
    </row>
    <row r="201" spans="1:3" x14ac:dyDescent="0.2">
      <c r="A201" s="37"/>
      <c r="C201" s="37"/>
    </row>
    <row r="202" spans="1:3" ht="14.25" thickBot="1" x14ac:dyDescent="0.25"/>
    <row r="203" spans="1:3" ht="14.25" thickBot="1" x14ac:dyDescent="0.25">
      <c r="A203" s="110" t="s">
        <v>84</v>
      </c>
    </row>
    <row r="204" spans="1:3" x14ac:dyDescent="0.2">
      <c r="A204" s="55" t="s">
        <v>87</v>
      </c>
    </row>
    <row r="205" spans="1:3" x14ac:dyDescent="0.2">
      <c r="A205" s="55" t="s">
        <v>69</v>
      </c>
    </row>
    <row r="206" spans="1:3" x14ac:dyDescent="0.2">
      <c r="A206" s="53" t="s">
        <v>70</v>
      </c>
    </row>
    <row r="207" spans="1:3" x14ac:dyDescent="0.2">
      <c r="A207" s="53" t="s">
        <v>71</v>
      </c>
    </row>
    <row r="208" spans="1:3" x14ac:dyDescent="0.2">
      <c r="A208" s="53" t="s">
        <v>72</v>
      </c>
    </row>
    <row r="209" spans="1:1" ht="14.25" thickBot="1" x14ac:dyDescent="0.25">
      <c r="A209" s="54" t="s">
        <v>32</v>
      </c>
    </row>
  </sheetData>
  <sortState xmlns:xlrd2="http://schemas.microsoft.com/office/spreadsheetml/2017/richdata2" ref="A156:B159">
    <sortCondition ref="A156"/>
  </sortState>
  <mergeCells count="3">
    <mergeCell ref="F2:F7"/>
    <mergeCell ref="E2:E7"/>
    <mergeCell ref="A155:C155"/>
  </mergeCells>
  <dataValidations count="1">
    <dataValidation type="list" allowBlank="1" showInputMessage="1" showErrorMessage="1" sqref="C8:C144" xr:uid="{00000000-0002-0000-0200-000000000000}">
      <formula1>Disziplin_Abk</formula1>
    </dataValidation>
  </dataValidations>
  <pageMargins left="0.7" right="0.7" top="0.78740157499999996" bottom="0.78740157499999996" header="0.3" footer="0.3"/>
  <pageSetup paperSize="9" orientation="portrait"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33"/>
  <sheetViews>
    <sheetView topLeftCell="A107" workbookViewId="0">
      <selection activeCell="F138" sqref="F138"/>
    </sheetView>
  </sheetViews>
  <sheetFormatPr baseColWidth="10" defaultColWidth="11.42578125" defaultRowHeight="15" x14ac:dyDescent="0.25"/>
  <cols>
    <col min="1" max="1" width="7.28515625" style="119" bestFit="1" customWidth="1"/>
    <col min="2" max="2" width="8.42578125" style="119" bestFit="1" customWidth="1"/>
    <col min="3" max="3" width="7.85546875" style="119" bestFit="1" customWidth="1"/>
    <col min="4" max="4" width="27.42578125" style="119" bestFit="1" customWidth="1"/>
    <col min="5" max="5" width="18.42578125" style="119" bestFit="1" customWidth="1"/>
    <col min="6" max="6" width="22.85546875" style="119" bestFit="1" customWidth="1"/>
    <col min="7" max="16384" width="11.42578125" style="119"/>
  </cols>
  <sheetData>
    <row r="1" spans="1:9" ht="15.75" thickBot="1" x14ac:dyDescent="0.3">
      <c r="A1" s="147" t="s">
        <v>121</v>
      </c>
      <c r="B1" s="147" t="s">
        <v>122</v>
      </c>
      <c r="C1" s="147" t="s">
        <v>123</v>
      </c>
      <c r="D1" s="147" t="s">
        <v>124</v>
      </c>
      <c r="E1" s="147" t="s">
        <v>125</v>
      </c>
      <c r="F1" s="148" t="s">
        <v>126</v>
      </c>
      <c r="H1" s="131" t="s">
        <v>498</v>
      </c>
      <c r="I1" s="132">
        <v>43245</v>
      </c>
    </row>
    <row r="2" spans="1:9" ht="15.75" thickTop="1" x14ac:dyDescent="0.25">
      <c r="A2" s="149" t="s">
        <v>127</v>
      </c>
      <c r="B2" s="149" t="s">
        <v>128</v>
      </c>
      <c r="C2" s="150">
        <v>1844</v>
      </c>
      <c r="D2" s="149" t="s">
        <v>129</v>
      </c>
      <c r="E2" s="149" t="s">
        <v>130</v>
      </c>
      <c r="F2" s="151" t="s">
        <v>131</v>
      </c>
      <c r="H2" s="133" t="s">
        <v>499</v>
      </c>
      <c r="I2" s="133"/>
    </row>
    <row r="3" spans="1:9" x14ac:dyDescent="0.25">
      <c r="A3" s="152" t="s">
        <v>127</v>
      </c>
      <c r="B3" s="152" t="s">
        <v>128</v>
      </c>
      <c r="C3" s="153">
        <v>1860</v>
      </c>
      <c r="D3" s="152" t="s">
        <v>132</v>
      </c>
      <c r="E3" s="152" t="s">
        <v>133</v>
      </c>
      <c r="F3" s="154" t="s">
        <v>134</v>
      </c>
    </row>
    <row r="4" spans="1:9" x14ac:dyDescent="0.25">
      <c r="A4" s="149" t="s">
        <v>127</v>
      </c>
      <c r="B4" s="149" t="s">
        <v>128</v>
      </c>
      <c r="C4" s="149" t="s">
        <v>135</v>
      </c>
      <c r="D4" s="149" t="s">
        <v>136</v>
      </c>
      <c r="E4" s="149" t="s">
        <v>137</v>
      </c>
      <c r="F4" s="151" t="s">
        <v>138</v>
      </c>
    </row>
    <row r="5" spans="1:9" x14ac:dyDescent="0.25">
      <c r="A5" s="152" t="s">
        <v>127</v>
      </c>
      <c r="B5" s="152" t="s">
        <v>128</v>
      </c>
      <c r="C5" s="152" t="s">
        <v>139</v>
      </c>
      <c r="D5" s="152" t="s">
        <v>140</v>
      </c>
      <c r="E5" s="152" t="s">
        <v>141</v>
      </c>
      <c r="F5" s="154"/>
    </row>
    <row r="6" spans="1:9" x14ac:dyDescent="0.25">
      <c r="A6" s="149" t="s">
        <v>127</v>
      </c>
      <c r="B6" s="149" t="s">
        <v>128</v>
      </c>
      <c r="C6" s="149" t="s">
        <v>142</v>
      </c>
      <c r="D6" s="149" t="s">
        <v>143</v>
      </c>
      <c r="E6" s="149" t="s">
        <v>144</v>
      </c>
      <c r="F6" s="151" t="s">
        <v>145</v>
      </c>
    </row>
    <row r="7" spans="1:9" x14ac:dyDescent="0.25">
      <c r="A7" s="152" t="s">
        <v>127</v>
      </c>
      <c r="B7" s="152" t="s">
        <v>128</v>
      </c>
      <c r="C7" s="152" t="s">
        <v>146</v>
      </c>
      <c r="D7" s="152" t="s">
        <v>147</v>
      </c>
      <c r="E7" s="152" t="s">
        <v>148</v>
      </c>
      <c r="F7" s="154" t="s">
        <v>149</v>
      </c>
    </row>
    <row r="8" spans="1:9" x14ac:dyDescent="0.25">
      <c r="A8" s="149" t="s">
        <v>127</v>
      </c>
      <c r="B8" s="149" t="s">
        <v>128</v>
      </c>
      <c r="C8" s="149" t="s">
        <v>150</v>
      </c>
      <c r="D8" s="149" t="s">
        <v>151</v>
      </c>
      <c r="E8" s="149" t="s">
        <v>152</v>
      </c>
      <c r="F8" s="151" t="s">
        <v>138</v>
      </c>
    </row>
    <row r="9" spans="1:9" x14ac:dyDescent="0.25">
      <c r="A9" s="152" t="s">
        <v>127</v>
      </c>
      <c r="B9" s="152" t="s">
        <v>128</v>
      </c>
      <c r="C9" s="152" t="s">
        <v>153</v>
      </c>
      <c r="D9" s="152" t="s">
        <v>154</v>
      </c>
      <c r="E9" s="152" t="s">
        <v>155</v>
      </c>
      <c r="F9" s="154"/>
    </row>
    <row r="10" spans="1:9" x14ac:dyDescent="0.25">
      <c r="A10" s="149" t="s">
        <v>127</v>
      </c>
      <c r="B10" s="149" t="s">
        <v>128</v>
      </c>
      <c r="C10" s="149" t="s">
        <v>156</v>
      </c>
      <c r="D10" s="149" t="s">
        <v>157</v>
      </c>
      <c r="E10" s="149" t="s">
        <v>158</v>
      </c>
      <c r="F10" s="151" t="s">
        <v>138</v>
      </c>
    </row>
    <row r="11" spans="1:9" x14ac:dyDescent="0.25">
      <c r="A11" s="152" t="s">
        <v>127</v>
      </c>
      <c r="B11" s="152" t="s">
        <v>128</v>
      </c>
      <c r="C11" s="152" t="s">
        <v>159</v>
      </c>
      <c r="D11" s="152" t="s">
        <v>160</v>
      </c>
      <c r="E11" s="152" t="s">
        <v>161</v>
      </c>
      <c r="F11" s="154"/>
    </row>
    <row r="12" spans="1:9" x14ac:dyDescent="0.25">
      <c r="A12" s="149" t="s">
        <v>127</v>
      </c>
      <c r="B12" s="149" t="s">
        <v>128</v>
      </c>
      <c r="C12" s="149" t="s">
        <v>162</v>
      </c>
      <c r="D12" s="149" t="s">
        <v>163</v>
      </c>
      <c r="E12" s="149" t="s">
        <v>133</v>
      </c>
      <c r="F12" s="151" t="s">
        <v>134</v>
      </c>
    </row>
    <row r="13" spans="1:9" x14ac:dyDescent="0.25">
      <c r="A13" s="152" t="s">
        <v>127</v>
      </c>
      <c r="B13" s="152" t="s">
        <v>128</v>
      </c>
      <c r="C13" s="152" t="s">
        <v>164</v>
      </c>
      <c r="D13" s="152" t="s">
        <v>165</v>
      </c>
      <c r="E13" s="152" t="s">
        <v>166</v>
      </c>
      <c r="F13" s="154" t="s">
        <v>134</v>
      </c>
    </row>
    <row r="14" spans="1:9" x14ac:dyDescent="0.25">
      <c r="A14" s="149" t="s">
        <v>127</v>
      </c>
      <c r="B14" s="149" t="s">
        <v>128</v>
      </c>
      <c r="C14" s="149" t="s">
        <v>167</v>
      </c>
      <c r="D14" s="149" t="s">
        <v>168</v>
      </c>
      <c r="E14" s="149" t="s">
        <v>169</v>
      </c>
      <c r="F14" s="151"/>
    </row>
    <row r="15" spans="1:9" x14ac:dyDescent="0.25">
      <c r="A15" s="152" t="s">
        <v>127</v>
      </c>
      <c r="B15" s="152" t="s">
        <v>128</v>
      </c>
      <c r="C15" s="152" t="s">
        <v>170</v>
      </c>
      <c r="D15" s="152" t="s">
        <v>171</v>
      </c>
      <c r="E15" s="152" t="s">
        <v>172</v>
      </c>
      <c r="F15" s="154"/>
    </row>
    <row r="16" spans="1:9" x14ac:dyDescent="0.25">
      <c r="A16" s="149" t="s">
        <v>127</v>
      </c>
      <c r="B16" s="149" t="s">
        <v>128</v>
      </c>
      <c r="C16" s="149" t="s">
        <v>173</v>
      </c>
      <c r="D16" s="149" t="s">
        <v>174</v>
      </c>
      <c r="E16" s="149" t="s">
        <v>175</v>
      </c>
      <c r="F16" s="151"/>
    </row>
    <row r="17" spans="1:6" x14ac:dyDescent="0.25">
      <c r="A17" s="152" t="s">
        <v>127</v>
      </c>
      <c r="B17" s="152" t="s">
        <v>128</v>
      </c>
      <c r="C17" s="152" t="s">
        <v>176</v>
      </c>
      <c r="D17" s="152" t="s">
        <v>177</v>
      </c>
      <c r="E17" s="152" t="s">
        <v>178</v>
      </c>
      <c r="F17" s="154" t="s">
        <v>138</v>
      </c>
    </row>
    <row r="18" spans="1:6" x14ac:dyDescent="0.25">
      <c r="A18" s="149" t="s">
        <v>127</v>
      </c>
      <c r="B18" s="149" t="s">
        <v>128</v>
      </c>
      <c r="C18" s="149" t="s">
        <v>179</v>
      </c>
      <c r="D18" s="149" t="s">
        <v>180</v>
      </c>
      <c r="E18" s="149" t="s">
        <v>181</v>
      </c>
      <c r="F18" s="151"/>
    </row>
    <row r="19" spans="1:6" x14ac:dyDescent="0.25">
      <c r="A19" s="152" t="s">
        <v>127</v>
      </c>
      <c r="B19" s="152" t="s">
        <v>128</v>
      </c>
      <c r="C19" s="152" t="s">
        <v>182</v>
      </c>
      <c r="D19" s="152" t="s">
        <v>183</v>
      </c>
      <c r="E19" s="152" t="s">
        <v>184</v>
      </c>
      <c r="F19" s="154" t="s">
        <v>185</v>
      </c>
    </row>
    <row r="20" spans="1:6" x14ac:dyDescent="0.25">
      <c r="A20" s="149" t="s">
        <v>127</v>
      </c>
      <c r="B20" s="149" t="s">
        <v>128</v>
      </c>
      <c r="C20" s="149" t="s">
        <v>186</v>
      </c>
      <c r="D20" s="149" t="s">
        <v>187</v>
      </c>
      <c r="E20" s="149" t="s">
        <v>188</v>
      </c>
      <c r="F20" s="151"/>
    </row>
    <row r="21" spans="1:6" x14ac:dyDescent="0.25">
      <c r="A21" s="152" t="s">
        <v>127</v>
      </c>
      <c r="B21" s="152" t="s">
        <v>128</v>
      </c>
      <c r="C21" s="152" t="s">
        <v>189</v>
      </c>
      <c r="D21" s="152" t="s">
        <v>190</v>
      </c>
      <c r="E21" s="152" t="s">
        <v>178</v>
      </c>
      <c r="F21" s="154" t="s">
        <v>138</v>
      </c>
    </row>
    <row r="22" spans="1:6" x14ac:dyDescent="0.25">
      <c r="A22" s="149" t="s">
        <v>127</v>
      </c>
      <c r="B22" s="149" t="s">
        <v>128</v>
      </c>
      <c r="C22" s="149" t="s">
        <v>191</v>
      </c>
      <c r="D22" s="149" t="s">
        <v>192</v>
      </c>
      <c r="E22" s="149" t="s">
        <v>193</v>
      </c>
      <c r="F22" s="151"/>
    </row>
    <row r="23" spans="1:6" x14ac:dyDescent="0.25">
      <c r="A23" s="152" t="s">
        <v>127</v>
      </c>
      <c r="B23" s="152" t="s">
        <v>128</v>
      </c>
      <c r="C23" s="152" t="s">
        <v>194</v>
      </c>
      <c r="D23" s="152" t="s">
        <v>195</v>
      </c>
      <c r="E23" s="152" t="s">
        <v>137</v>
      </c>
      <c r="F23" s="154"/>
    </row>
    <row r="24" spans="1:6" x14ac:dyDescent="0.25">
      <c r="A24" s="149" t="s">
        <v>127</v>
      </c>
      <c r="B24" s="149" t="s">
        <v>128</v>
      </c>
      <c r="C24" s="149" t="s">
        <v>196</v>
      </c>
      <c r="D24" s="149" t="s">
        <v>197</v>
      </c>
      <c r="E24" s="149" t="s">
        <v>198</v>
      </c>
      <c r="F24" s="151"/>
    </row>
    <row r="25" spans="1:6" x14ac:dyDescent="0.25">
      <c r="A25" s="152" t="s">
        <v>127</v>
      </c>
      <c r="B25" s="152" t="s">
        <v>128</v>
      </c>
      <c r="C25" s="152" t="s">
        <v>199</v>
      </c>
      <c r="D25" s="152" t="s">
        <v>200</v>
      </c>
      <c r="E25" s="152" t="s">
        <v>201</v>
      </c>
      <c r="F25" s="154"/>
    </row>
    <row r="26" spans="1:6" x14ac:dyDescent="0.25">
      <c r="A26" s="149" t="s">
        <v>127</v>
      </c>
      <c r="B26" s="149" t="s">
        <v>128</v>
      </c>
      <c r="C26" s="149" t="s">
        <v>202</v>
      </c>
      <c r="D26" s="149" t="s">
        <v>203</v>
      </c>
      <c r="E26" s="149" t="s">
        <v>204</v>
      </c>
      <c r="F26" s="151" t="s">
        <v>205</v>
      </c>
    </row>
    <row r="27" spans="1:6" x14ac:dyDescent="0.25">
      <c r="A27" s="152" t="s">
        <v>127</v>
      </c>
      <c r="B27" s="152" t="s">
        <v>128</v>
      </c>
      <c r="C27" s="152" t="s">
        <v>206</v>
      </c>
      <c r="D27" s="152" t="s">
        <v>207</v>
      </c>
      <c r="E27" s="152" t="s">
        <v>144</v>
      </c>
      <c r="F27" s="154"/>
    </row>
    <row r="28" spans="1:6" x14ac:dyDescent="0.25">
      <c r="A28" s="149" t="s">
        <v>127</v>
      </c>
      <c r="B28" s="149" t="s">
        <v>128</v>
      </c>
      <c r="C28" s="149" t="s">
        <v>208</v>
      </c>
      <c r="D28" s="149" t="s">
        <v>209</v>
      </c>
      <c r="E28" s="149" t="s">
        <v>210</v>
      </c>
      <c r="F28" s="151"/>
    </row>
    <row r="29" spans="1:6" x14ac:dyDescent="0.25">
      <c r="A29" s="152" t="s">
        <v>127</v>
      </c>
      <c r="B29" s="152" t="s">
        <v>128</v>
      </c>
      <c r="C29" s="152" t="s">
        <v>211</v>
      </c>
      <c r="D29" s="152" t="s">
        <v>212</v>
      </c>
      <c r="E29" s="152" t="s">
        <v>213</v>
      </c>
      <c r="F29" s="154"/>
    </row>
    <row r="30" spans="1:6" x14ac:dyDescent="0.25">
      <c r="A30" s="149" t="s">
        <v>127</v>
      </c>
      <c r="B30" s="149" t="s">
        <v>128</v>
      </c>
      <c r="C30" s="149" t="s">
        <v>214</v>
      </c>
      <c r="D30" s="149" t="s">
        <v>215</v>
      </c>
      <c r="E30" s="149" t="s">
        <v>216</v>
      </c>
      <c r="F30" s="151"/>
    </row>
    <row r="31" spans="1:6" x14ac:dyDescent="0.25">
      <c r="A31" s="152" t="s">
        <v>127</v>
      </c>
      <c r="B31" s="152" t="s">
        <v>128</v>
      </c>
      <c r="C31" s="152" t="s">
        <v>217</v>
      </c>
      <c r="D31" s="152" t="s">
        <v>218</v>
      </c>
      <c r="E31" s="152" t="s">
        <v>213</v>
      </c>
      <c r="F31" s="154"/>
    </row>
    <row r="32" spans="1:6" x14ac:dyDescent="0.25">
      <c r="A32" s="149" t="s">
        <v>127</v>
      </c>
      <c r="B32" s="149" t="s">
        <v>128</v>
      </c>
      <c r="C32" s="149" t="s">
        <v>219</v>
      </c>
      <c r="D32" s="149" t="s">
        <v>220</v>
      </c>
      <c r="E32" s="149" t="s">
        <v>221</v>
      </c>
      <c r="F32" s="151" t="s">
        <v>138</v>
      </c>
    </row>
    <row r="33" spans="1:6" x14ac:dyDescent="0.25">
      <c r="A33" s="152" t="s">
        <v>127</v>
      </c>
      <c r="B33" s="152" t="s">
        <v>128</v>
      </c>
      <c r="C33" s="152" t="s">
        <v>222</v>
      </c>
      <c r="D33" s="152" t="s">
        <v>223</v>
      </c>
      <c r="E33" s="152" t="s">
        <v>224</v>
      </c>
      <c r="F33" s="154"/>
    </row>
    <row r="34" spans="1:6" x14ac:dyDescent="0.25">
      <c r="A34" s="149" t="s">
        <v>127</v>
      </c>
      <c r="B34" s="149" t="s">
        <v>128</v>
      </c>
      <c r="C34" s="149" t="s">
        <v>225</v>
      </c>
      <c r="D34" s="149" t="s">
        <v>226</v>
      </c>
      <c r="E34" s="149" t="s">
        <v>227</v>
      </c>
      <c r="F34" s="151"/>
    </row>
    <row r="35" spans="1:6" x14ac:dyDescent="0.25">
      <c r="A35" s="152" t="s">
        <v>127</v>
      </c>
      <c r="B35" s="152" t="s">
        <v>128</v>
      </c>
      <c r="C35" s="152" t="s">
        <v>228</v>
      </c>
      <c r="D35" s="152" t="s">
        <v>229</v>
      </c>
      <c r="E35" s="152" t="s">
        <v>230</v>
      </c>
      <c r="F35" s="154"/>
    </row>
    <row r="36" spans="1:6" x14ac:dyDescent="0.25">
      <c r="A36" s="149" t="s">
        <v>127</v>
      </c>
      <c r="B36" s="149" t="s">
        <v>128</v>
      </c>
      <c r="C36" s="149" t="s">
        <v>231</v>
      </c>
      <c r="D36" s="149" t="s">
        <v>232</v>
      </c>
      <c r="E36" s="149" t="s">
        <v>166</v>
      </c>
      <c r="F36" s="151" t="s">
        <v>134</v>
      </c>
    </row>
    <row r="37" spans="1:6" x14ac:dyDescent="0.25">
      <c r="A37" s="152" t="s">
        <v>127</v>
      </c>
      <c r="B37" s="152" t="s">
        <v>128</v>
      </c>
      <c r="C37" s="152" t="s">
        <v>233</v>
      </c>
      <c r="D37" s="152" t="s">
        <v>234</v>
      </c>
      <c r="E37" s="152" t="s">
        <v>235</v>
      </c>
      <c r="F37" s="154"/>
    </row>
    <row r="38" spans="1:6" x14ac:dyDescent="0.25">
      <c r="A38" s="149" t="s">
        <v>127</v>
      </c>
      <c r="B38" s="149" t="s">
        <v>128</v>
      </c>
      <c r="C38" s="149" t="s">
        <v>236</v>
      </c>
      <c r="D38" s="149" t="s">
        <v>237</v>
      </c>
      <c r="E38" s="149" t="s">
        <v>238</v>
      </c>
      <c r="F38" s="151"/>
    </row>
    <row r="39" spans="1:6" x14ac:dyDescent="0.25">
      <c r="A39" s="152" t="s">
        <v>127</v>
      </c>
      <c r="B39" s="152" t="s">
        <v>128</v>
      </c>
      <c r="C39" s="152" t="s">
        <v>239</v>
      </c>
      <c r="D39" s="152" t="s">
        <v>240</v>
      </c>
      <c r="E39" s="152" t="s">
        <v>238</v>
      </c>
      <c r="F39" s="154"/>
    </row>
    <row r="40" spans="1:6" x14ac:dyDescent="0.25">
      <c r="A40" s="149" t="s">
        <v>127</v>
      </c>
      <c r="B40" s="149" t="s">
        <v>128</v>
      </c>
      <c r="C40" s="149" t="s">
        <v>241</v>
      </c>
      <c r="D40" s="149" t="s">
        <v>242</v>
      </c>
      <c r="E40" s="149" t="s">
        <v>243</v>
      </c>
      <c r="F40" s="151"/>
    </row>
    <row r="41" spans="1:6" x14ac:dyDescent="0.25">
      <c r="A41" s="152" t="s">
        <v>127</v>
      </c>
      <c r="B41" s="152" t="s">
        <v>128</v>
      </c>
      <c r="C41" s="152" t="s">
        <v>244</v>
      </c>
      <c r="D41" s="152" t="s">
        <v>245</v>
      </c>
      <c r="E41" s="152" t="s">
        <v>246</v>
      </c>
      <c r="F41" s="154"/>
    </row>
    <row r="42" spans="1:6" x14ac:dyDescent="0.25">
      <c r="A42" s="149" t="s">
        <v>127</v>
      </c>
      <c r="B42" s="149" t="s">
        <v>128</v>
      </c>
      <c r="C42" s="149" t="s">
        <v>247</v>
      </c>
      <c r="D42" s="149" t="s">
        <v>248</v>
      </c>
      <c r="E42" s="149" t="s">
        <v>249</v>
      </c>
      <c r="F42" s="151"/>
    </row>
    <row r="43" spans="1:6" x14ac:dyDescent="0.25">
      <c r="A43" s="152" t="s">
        <v>127</v>
      </c>
      <c r="B43" s="152" t="s">
        <v>128</v>
      </c>
      <c r="C43" s="152" t="s">
        <v>250</v>
      </c>
      <c r="D43" s="152" t="s">
        <v>251</v>
      </c>
      <c r="E43" s="152" t="s">
        <v>252</v>
      </c>
      <c r="F43" s="154"/>
    </row>
    <row r="44" spans="1:6" x14ac:dyDescent="0.25">
      <c r="A44" s="149" t="s">
        <v>127</v>
      </c>
      <c r="B44" s="149" t="s">
        <v>128</v>
      </c>
      <c r="C44" s="149" t="s">
        <v>253</v>
      </c>
      <c r="D44" s="149" t="s">
        <v>248</v>
      </c>
      <c r="E44" s="149" t="s">
        <v>249</v>
      </c>
      <c r="F44" s="151"/>
    </row>
    <row r="45" spans="1:6" x14ac:dyDescent="0.25">
      <c r="A45" s="152" t="s">
        <v>127</v>
      </c>
      <c r="B45" s="152" t="s">
        <v>128</v>
      </c>
      <c r="C45" s="152" t="s">
        <v>254</v>
      </c>
      <c r="D45" s="152" t="s">
        <v>255</v>
      </c>
      <c r="E45" s="152" t="s">
        <v>256</v>
      </c>
      <c r="F45" s="154"/>
    </row>
    <row r="46" spans="1:6" x14ac:dyDescent="0.25">
      <c r="A46" s="149" t="s">
        <v>127</v>
      </c>
      <c r="B46" s="149" t="s">
        <v>128</v>
      </c>
      <c r="C46" s="149" t="s">
        <v>257</v>
      </c>
      <c r="D46" s="149" t="s">
        <v>258</v>
      </c>
      <c r="E46" s="149" t="s">
        <v>259</v>
      </c>
      <c r="F46" s="151" t="s">
        <v>185</v>
      </c>
    </row>
    <row r="47" spans="1:6" x14ac:dyDescent="0.25">
      <c r="A47" s="152" t="s">
        <v>127</v>
      </c>
      <c r="B47" s="152" t="s">
        <v>128</v>
      </c>
      <c r="C47" s="152" t="s">
        <v>260</v>
      </c>
      <c r="D47" s="152" t="s">
        <v>261</v>
      </c>
      <c r="E47" s="152" t="s">
        <v>262</v>
      </c>
      <c r="F47" s="154"/>
    </row>
    <row r="48" spans="1:6" x14ac:dyDescent="0.25">
      <c r="A48" s="149" t="s">
        <v>127</v>
      </c>
      <c r="B48" s="149" t="s">
        <v>128</v>
      </c>
      <c r="C48" s="149" t="s">
        <v>263</v>
      </c>
      <c r="D48" s="149" t="s">
        <v>264</v>
      </c>
      <c r="E48" s="149" t="s">
        <v>265</v>
      </c>
      <c r="F48" s="151" t="s">
        <v>266</v>
      </c>
    </row>
    <row r="49" spans="1:6" x14ac:dyDescent="0.25">
      <c r="A49" s="152" t="s">
        <v>127</v>
      </c>
      <c r="B49" s="152" t="s">
        <v>128</v>
      </c>
      <c r="C49" s="152" t="s">
        <v>267</v>
      </c>
      <c r="D49" s="152" t="s">
        <v>268</v>
      </c>
      <c r="E49" s="152" t="s">
        <v>269</v>
      </c>
      <c r="F49" s="154"/>
    </row>
    <row r="50" spans="1:6" x14ac:dyDescent="0.25">
      <c r="A50" s="149" t="s">
        <v>127</v>
      </c>
      <c r="B50" s="149" t="s">
        <v>128</v>
      </c>
      <c r="C50" s="149" t="s">
        <v>270</v>
      </c>
      <c r="D50" s="149" t="s">
        <v>271</v>
      </c>
      <c r="E50" s="149" t="s">
        <v>227</v>
      </c>
      <c r="F50" s="151"/>
    </row>
    <row r="51" spans="1:6" x14ac:dyDescent="0.25">
      <c r="A51" s="152" t="s">
        <v>127</v>
      </c>
      <c r="B51" s="152" t="s">
        <v>128</v>
      </c>
      <c r="C51" s="152" t="s">
        <v>272</v>
      </c>
      <c r="D51" s="152" t="s">
        <v>273</v>
      </c>
      <c r="E51" s="152" t="s">
        <v>274</v>
      </c>
      <c r="F51" s="154"/>
    </row>
    <row r="52" spans="1:6" x14ac:dyDescent="0.25">
      <c r="A52" s="149" t="s">
        <v>127</v>
      </c>
      <c r="B52" s="149" t="s">
        <v>128</v>
      </c>
      <c r="C52" s="149" t="s">
        <v>275</v>
      </c>
      <c r="D52" s="149" t="s">
        <v>276</v>
      </c>
      <c r="E52" s="149" t="s">
        <v>277</v>
      </c>
      <c r="F52" s="151"/>
    </row>
    <row r="53" spans="1:6" x14ac:dyDescent="0.25">
      <c r="A53" s="152" t="s">
        <v>127</v>
      </c>
      <c r="B53" s="152" t="s">
        <v>128</v>
      </c>
      <c r="C53" s="152" t="s">
        <v>278</v>
      </c>
      <c r="D53" s="152" t="s">
        <v>273</v>
      </c>
      <c r="E53" s="152" t="s">
        <v>274</v>
      </c>
      <c r="F53" s="154"/>
    </row>
    <row r="54" spans="1:6" x14ac:dyDescent="0.25">
      <c r="A54" s="149" t="s">
        <v>127</v>
      </c>
      <c r="B54" s="149" t="s">
        <v>128</v>
      </c>
      <c r="C54" s="149" t="s">
        <v>279</v>
      </c>
      <c r="D54" s="149" t="s">
        <v>280</v>
      </c>
      <c r="E54" s="149" t="s">
        <v>281</v>
      </c>
      <c r="F54" s="151"/>
    </row>
    <row r="55" spans="1:6" x14ac:dyDescent="0.25">
      <c r="A55" s="152" t="s">
        <v>127</v>
      </c>
      <c r="B55" s="152" t="s">
        <v>128</v>
      </c>
      <c r="C55" s="152" t="s">
        <v>282</v>
      </c>
      <c r="D55" s="152" t="s">
        <v>283</v>
      </c>
      <c r="E55" s="152" t="s">
        <v>284</v>
      </c>
      <c r="F55" s="154"/>
    </row>
    <row r="56" spans="1:6" x14ac:dyDescent="0.25">
      <c r="A56" s="149" t="s">
        <v>127</v>
      </c>
      <c r="B56" s="149" t="s">
        <v>128</v>
      </c>
      <c r="C56" s="149" t="s">
        <v>285</v>
      </c>
      <c r="D56" s="149" t="s">
        <v>283</v>
      </c>
      <c r="E56" s="149" t="s">
        <v>284</v>
      </c>
      <c r="F56" s="151"/>
    </row>
    <row r="57" spans="1:6" x14ac:dyDescent="0.25">
      <c r="A57" s="152" t="s">
        <v>127</v>
      </c>
      <c r="B57" s="152" t="s">
        <v>128</v>
      </c>
      <c r="C57" s="152" t="s">
        <v>286</v>
      </c>
      <c r="D57" s="152" t="s">
        <v>287</v>
      </c>
      <c r="E57" s="152" t="s">
        <v>288</v>
      </c>
      <c r="F57" s="154"/>
    </row>
    <row r="58" spans="1:6" x14ac:dyDescent="0.25">
      <c r="A58" s="149" t="s">
        <v>127</v>
      </c>
      <c r="B58" s="149" t="s">
        <v>128</v>
      </c>
      <c r="C58" s="149" t="s">
        <v>289</v>
      </c>
      <c r="D58" s="149" t="s">
        <v>290</v>
      </c>
      <c r="E58" s="149" t="s">
        <v>291</v>
      </c>
      <c r="F58" s="151"/>
    </row>
    <row r="59" spans="1:6" x14ac:dyDescent="0.25">
      <c r="A59" s="152" t="s">
        <v>127</v>
      </c>
      <c r="B59" s="152" t="s">
        <v>128</v>
      </c>
      <c r="C59" s="152" t="s">
        <v>292</v>
      </c>
      <c r="D59" s="152" t="s">
        <v>293</v>
      </c>
      <c r="E59" s="152" t="s">
        <v>294</v>
      </c>
      <c r="F59" s="154"/>
    </row>
    <row r="60" spans="1:6" x14ac:dyDescent="0.25">
      <c r="A60" s="149" t="s">
        <v>127</v>
      </c>
      <c r="B60" s="149" t="s">
        <v>128</v>
      </c>
      <c r="C60" s="149" t="s">
        <v>295</v>
      </c>
      <c r="D60" s="149" t="s">
        <v>296</v>
      </c>
      <c r="E60" s="149" t="s">
        <v>297</v>
      </c>
      <c r="F60" s="151"/>
    </row>
    <row r="61" spans="1:6" x14ac:dyDescent="0.25">
      <c r="A61" s="152" t="s">
        <v>127</v>
      </c>
      <c r="B61" s="152" t="s">
        <v>128</v>
      </c>
      <c r="C61" s="152" t="s">
        <v>298</v>
      </c>
      <c r="D61" s="152" t="s">
        <v>299</v>
      </c>
      <c r="E61" s="152" t="s">
        <v>300</v>
      </c>
      <c r="F61" s="154"/>
    </row>
    <row r="62" spans="1:6" x14ac:dyDescent="0.25">
      <c r="A62" s="149" t="s">
        <v>127</v>
      </c>
      <c r="B62" s="149" t="s">
        <v>128</v>
      </c>
      <c r="C62" s="149" t="s">
        <v>301</v>
      </c>
      <c r="D62" s="149" t="s">
        <v>302</v>
      </c>
      <c r="E62" s="149" t="s">
        <v>238</v>
      </c>
      <c r="F62" s="151" t="s">
        <v>149</v>
      </c>
    </row>
    <row r="63" spans="1:6" x14ac:dyDescent="0.25">
      <c r="A63" s="152" t="s">
        <v>127</v>
      </c>
      <c r="B63" s="152" t="s">
        <v>128</v>
      </c>
      <c r="C63" s="152" t="s">
        <v>520</v>
      </c>
      <c r="D63" s="152" t="s">
        <v>521</v>
      </c>
      <c r="E63" s="152" t="s">
        <v>256</v>
      </c>
      <c r="F63" s="154" t="s">
        <v>454</v>
      </c>
    </row>
    <row r="64" spans="1:6" x14ac:dyDescent="0.25">
      <c r="A64" s="149" t="s">
        <v>127</v>
      </c>
      <c r="B64" s="149" t="s">
        <v>128</v>
      </c>
      <c r="C64" s="149" t="s">
        <v>303</v>
      </c>
      <c r="D64" s="149" t="s">
        <v>304</v>
      </c>
      <c r="E64" s="149" t="s">
        <v>305</v>
      </c>
      <c r="F64" s="151"/>
    </row>
    <row r="65" spans="1:6" x14ac:dyDescent="0.25">
      <c r="A65" s="152" t="s">
        <v>127</v>
      </c>
      <c r="B65" s="152" t="s">
        <v>128</v>
      </c>
      <c r="C65" s="152" t="s">
        <v>306</v>
      </c>
      <c r="D65" s="152" t="s">
        <v>307</v>
      </c>
      <c r="E65" s="152" t="s">
        <v>252</v>
      </c>
      <c r="F65" s="154" t="s">
        <v>308</v>
      </c>
    </row>
    <row r="66" spans="1:6" x14ac:dyDescent="0.25">
      <c r="A66" s="149" t="s">
        <v>127</v>
      </c>
      <c r="B66" s="149" t="s">
        <v>128</v>
      </c>
      <c r="C66" s="149" t="s">
        <v>309</v>
      </c>
      <c r="D66" s="149" t="s">
        <v>310</v>
      </c>
      <c r="E66" s="149" t="s">
        <v>311</v>
      </c>
      <c r="F66" s="151"/>
    </row>
    <row r="67" spans="1:6" x14ac:dyDescent="0.25">
      <c r="A67" s="152" t="s">
        <v>127</v>
      </c>
      <c r="B67" s="152" t="s">
        <v>128</v>
      </c>
      <c r="C67" s="152" t="s">
        <v>312</v>
      </c>
      <c r="D67" s="152" t="s">
        <v>313</v>
      </c>
      <c r="E67" s="152" t="s">
        <v>314</v>
      </c>
      <c r="F67" s="154"/>
    </row>
    <row r="68" spans="1:6" x14ac:dyDescent="0.25">
      <c r="A68" s="149" t="s">
        <v>127</v>
      </c>
      <c r="B68" s="149" t="s">
        <v>128</v>
      </c>
      <c r="C68" s="149" t="s">
        <v>315</v>
      </c>
      <c r="D68" s="149" t="s">
        <v>316</v>
      </c>
      <c r="E68" s="149" t="s">
        <v>317</v>
      </c>
      <c r="F68" s="151" t="s">
        <v>308</v>
      </c>
    </row>
    <row r="69" spans="1:6" x14ac:dyDescent="0.25">
      <c r="A69" s="152" t="s">
        <v>127</v>
      </c>
      <c r="B69" s="152" t="s">
        <v>128</v>
      </c>
      <c r="C69" s="152" t="s">
        <v>318</v>
      </c>
      <c r="D69" s="152" t="s">
        <v>319</v>
      </c>
      <c r="E69" s="152" t="s">
        <v>320</v>
      </c>
      <c r="F69" s="154"/>
    </row>
    <row r="70" spans="1:6" x14ac:dyDescent="0.25">
      <c r="A70" s="149" t="s">
        <v>127</v>
      </c>
      <c r="B70" s="149" t="s">
        <v>128</v>
      </c>
      <c r="C70" s="149" t="s">
        <v>321</v>
      </c>
      <c r="D70" s="149" t="s">
        <v>322</v>
      </c>
      <c r="E70" s="149" t="s">
        <v>323</v>
      </c>
      <c r="F70" s="151" t="s">
        <v>324</v>
      </c>
    </row>
    <row r="71" spans="1:6" x14ac:dyDescent="0.25">
      <c r="A71" s="152" t="s">
        <v>127</v>
      </c>
      <c r="B71" s="152" t="s">
        <v>128</v>
      </c>
      <c r="C71" s="152" t="s">
        <v>325</v>
      </c>
      <c r="D71" s="152" t="s">
        <v>326</v>
      </c>
      <c r="E71" s="152" t="s">
        <v>305</v>
      </c>
      <c r="F71" s="154"/>
    </row>
    <row r="72" spans="1:6" x14ac:dyDescent="0.25">
      <c r="A72" s="149" t="s">
        <v>127</v>
      </c>
      <c r="B72" s="149" t="s">
        <v>128</v>
      </c>
      <c r="C72" s="149" t="s">
        <v>327</v>
      </c>
      <c r="D72" s="149" t="s">
        <v>328</v>
      </c>
      <c r="E72" s="149" t="s">
        <v>329</v>
      </c>
      <c r="F72" s="151"/>
    </row>
    <row r="73" spans="1:6" x14ac:dyDescent="0.25">
      <c r="A73" s="152" t="s">
        <v>127</v>
      </c>
      <c r="B73" s="152" t="s">
        <v>128</v>
      </c>
      <c r="C73" s="152" t="s">
        <v>330</v>
      </c>
      <c r="D73" s="152" t="s">
        <v>331</v>
      </c>
      <c r="E73" s="152" t="s">
        <v>332</v>
      </c>
      <c r="F73" s="154"/>
    </row>
    <row r="74" spans="1:6" x14ac:dyDescent="0.25">
      <c r="A74" s="149" t="s">
        <v>127</v>
      </c>
      <c r="B74" s="149" t="s">
        <v>128</v>
      </c>
      <c r="C74" s="149" t="s">
        <v>333</v>
      </c>
      <c r="D74" s="149" t="s">
        <v>334</v>
      </c>
      <c r="E74" s="149" t="s">
        <v>335</v>
      </c>
      <c r="F74" s="151"/>
    </row>
    <row r="75" spans="1:6" x14ac:dyDescent="0.25">
      <c r="A75" s="152" t="s">
        <v>127</v>
      </c>
      <c r="B75" s="152" t="s">
        <v>128</v>
      </c>
      <c r="C75" s="152" t="s">
        <v>336</v>
      </c>
      <c r="D75" s="152" t="s">
        <v>337</v>
      </c>
      <c r="E75" s="152" t="s">
        <v>338</v>
      </c>
      <c r="F75" s="154"/>
    </row>
    <row r="76" spans="1:6" x14ac:dyDescent="0.25">
      <c r="A76" s="149" t="s">
        <v>127</v>
      </c>
      <c r="B76" s="149" t="s">
        <v>128</v>
      </c>
      <c r="C76" s="149" t="s">
        <v>339</v>
      </c>
      <c r="D76" s="149" t="s">
        <v>340</v>
      </c>
      <c r="E76" s="149" t="s">
        <v>341</v>
      </c>
      <c r="F76" s="151"/>
    </row>
    <row r="77" spans="1:6" x14ac:dyDescent="0.25">
      <c r="A77" s="152" t="s">
        <v>127</v>
      </c>
      <c r="B77" s="152" t="s">
        <v>128</v>
      </c>
      <c r="C77" s="152" t="s">
        <v>342</v>
      </c>
      <c r="D77" s="152" t="s">
        <v>343</v>
      </c>
      <c r="E77" s="152" t="s">
        <v>344</v>
      </c>
      <c r="F77" s="154"/>
    </row>
    <row r="78" spans="1:6" x14ac:dyDescent="0.25">
      <c r="A78" s="149" t="s">
        <v>127</v>
      </c>
      <c r="B78" s="149" t="s">
        <v>128</v>
      </c>
      <c r="C78" s="149" t="s">
        <v>345</v>
      </c>
      <c r="D78" s="149" t="s">
        <v>346</v>
      </c>
      <c r="E78" s="149" t="s">
        <v>347</v>
      </c>
      <c r="F78" s="151"/>
    </row>
    <row r="79" spans="1:6" x14ac:dyDescent="0.25">
      <c r="A79" s="152" t="s">
        <v>127</v>
      </c>
      <c r="B79" s="152" t="s">
        <v>128</v>
      </c>
      <c r="C79" s="152" t="s">
        <v>348</v>
      </c>
      <c r="D79" s="152" t="s">
        <v>349</v>
      </c>
      <c r="E79" s="152" t="s">
        <v>350</v>
      </c>
      <c r="F79" s="154" t="s">
        <v>308</v>
      </c>
    </row>
    <row r="80" spans="1:6" x14ac:dyDescent="0.25">
      <c r="A80" s="149" t="s">
        <v>127</v>
      </c>
      <c r="B80" s="149" t="s">
        <v>128</v>
      </c>
      <c r="C80" s="149" t="s">
        <v>351</v>
      </c>
      <c r="D80" s="149" t="s">
        <v>352</v>
      </c>
      <c r="E80" s="149" t="s">
        <v>353</v>
      </c>
      <c r="F80" s="151" t="s">
        <v>308</v>
      </c>
    </row>
    <row r="81" spans="1:6" x14ac:dyDescent="0.25">
      <c r="A81" s="152" t="s">
        <v>127</v>
      </c>
      <c r="B81" s="152" t="s">
        <v>128</v>
      </c>
      <c r="C81" s="152" t="s">
        <v>354</v>
      </c>
      <c r="D81" s="152" t="s">
        <v>355</v>
      </c>
      <c r="E81" s="152" t="s">
        <v>356</v>
      </c>
      <c r="F81" s="154"/>
    </row>
    <row r="82" spans="1:6" x14ac:dyDescent="0.25">
      <c r="A82" s="149" t="s">
        <v>127</v>
      </c>
      <c r="B82" s="149" t="s">
        <v>128</v>
      </c>
      <c r="C82" s="149" t="s">
        <v>357</v>
      </c>
      <c r="D82" s="149" t="s">
        <v>358</v>
      </c>
      <c r="E82" s="149" t="s">
        <v>359</v>
      </c>
      <c r="F82" s="151"/>
    </row>
    <row r="83" spans="1:6" x14ac:dyDescent="0.25">
      <c r="A83" s="152" t="s">
        <v>127</v>
      </c>
      <c r="B83" s="152" t="s">
        <v>128</v>
      </c>
      <c r="C83" s="152" t="s">
        <v>360</v>
      </c>
      <c r="D83" s="152" t="s">
        <v>361</v>
      </c>
      <c r="E83" s="152" t="s">
        <v>362</v>
      </c>
      <c r="F83" s="154" t="s">
        <v>185</v>
      </c>
    </row>
    <row r="84" spans="1:6" x14ac:dyDescent="0.25">
      <c r="A84" s="149" t="s">
        <v>127</v>
      </c>
      <c r="B84" s="149" t="s">
        <v>128</v>
      </c>
      <c r="C84" s="149" t="s">
        <v>363</v>
      </c>
      <c r="D84" s="149" t="s">
        <v>280</v>
      </c>
      <c r="E84" s="149" t="s">
        <v>281</v>
      </c>
      <c r="F84" s="151"/>
    </row>
    <row r="85" spans="1:6" x14ac:dyDescent="0.25">
      <c r="A85" s="152" t="s">
        <v>127</v>
      </c>
      <c r="B85" s="152" t="s">
        <v>128</v>
      </c>
      <c r="C85" s="152" t="s">
        <v>364</v>
      </c>
      <c r="D85" s="152" t="s">
        <v>365</v>
      </c>
      <c r="E85" s="152" t="s">
        <v>366</v>
      </c>
      <c r="F85" s="154" t="s">
        <v>308</v>
      </c>
    </row>
    <row r="86" spans="1:6" x14ac:dyDescent="0.25">
      <c r="A86" s="149" t="s">
        <v>127</v>
      </c>
      <c r="B86" s="149" t="s">
        <v>128</v>
      </c>
      <c r="C86" s="149" t="s">
        <v>367</v>
      </c>
      <c r="D86" s="149" t="s">
        <v>368</v>
      </c>
      <c r="E86" s="149" t="s">
        <v>369</v>
      </c>
      <c r="F86" s="151" t="s">
        <v>205</v>
      </c>
    </row>
    <row r="87" spans="1:6" x14ac:dyDescent="0.25">
      <c r="A87" s="152" t="s">
        <v>127</v>
      </c>
      <c r="B87" s="152" t="s">
        <v>128</v>
      </c>
      <c r="C87" s="152" t="s">
        <v>370</v>
      </c>
      <c r="D87" s="152" t="s">
        <v>371</v>
      </c>
      <c r="E87" s="152" t="s">
        <v>372</v>
      </c>
      <c r="F87" s="154"/>
    </row>
    <row r="88" spans="1:6" x14ac:dyDescent="0.25">
      <c r="A88" s="149" t="s">
        <v>127</v>
      </c>
      <c r="B88" s="149" t="s">
        <v>128</v>
      </c>
      <c r="C88" s="149" t="s">
        <v>373</v>
      </c>
      <c r="D88" s="149" t="s">
        <v>374</v>
      </c>
      <c r="E88" s="149" t="s">
        <v>375</v>
      </c>
      <c r="F88" s="151" t="s">
        <v>308</v>
      </c>
    </row>
    <row r="89" spans="1:6" x14ac:dyDescent="0.25">
      <c r="A89" s="152" t="s">
        <v>127</v>
      </c>
      <c r="B89" s="152" t="s">
        <v>128</v>
      </c>
      <c r="C89" s="152" t="s">
        <v>376</v>
      </c>
      <c r="D89" s="152" t="s">
        <v>377</v>
      </c>
      <c r="E89" s="152" t="s">
        <v>378</v>
      </c>
      <c r="F89" s="154"/>
    </row>
    <row r="90" spans="1:6" x14ac:dyDescent="0.25">
      <c r="A90" s="149" t="s">
        <v>127</v>
      </c>
      <c r="B90" s="149" t="s">
        <v>128</v>
      </c>
      <c r="C90" s="149" t="s">
        <v>379</v>
      </c>
      <c r="D90" s="149" t="s">
        <v>380</v>
      </c>
      <c r="E90" s="149" t="s">
        <v>381</v>
      </c>
      <c r="F90" s="151"/>
    </row>
    <row r="91" spans="1:6" x14ac:dyDescent="0.25">
      <c r="A91" s="152" t="s">
        <v>127</v>
      </c>
      <c r="B91" s="152" t="s">
        <v>128</v>
      </c>
      <c r="C91" s="152" t="s">
        <v>382</v>
      </c>
      <c r="D91" s="152" t="s">
        <v>383</v>
      </c>
      <c r="E91" s="152" t="s">
        <v>384</v>
      </c>
      <c r="F91" s="154" t="s">
        <v>138</v>
      </c>
    </row>
    <row r="92" spans="1:6" x14ac:dyDescent="0.25">
      <c r="A92" s="149" t="s">
        <v>127</v>
      </c>
      <c r="B92" s="149" t="s">
        <v>128</v>
      </c>
      <c r="C92" s="149" t="s">
        <v>385</v>
      </c>
      <c r="D92" s="149" t="s">
        <v>386</v>
      </c>
      <c r="E92" s="149" t="s">
        <v>387</v>
      </c>
      <c r="F92" s="151" t="s">
        <v>308</v>
      </c>
    </row>
    <row r="93" spans="1:6" x14ac:dyDescent="0.25">
      <c r="A93" s="152" t="s">
        <v>127</v>
      </c>
      <c r="B93" s="152" t="s">
        <v>128</v>
      </c>
      <c r="C93" s="152" t="s">
        <v>388</v>
      </c>
      <c r="D93" s="152" t="s">
        <v>389</v>
      </c>
      <c r="E93" s="152" t="s">
        <v>262</v>
      </c>
      <c r="F93" s="154" t="s">
        <v>390</v>
      </c>
    </row>
    <row r="94" spans="1:6" x14ac:dyDescent="0.25">
      <c r="A94" s="149" t="s">
        <v>127</v>
      </c>
      <c r="B94" s="149" t="s">
        <v>128</v>
      </c>
      <c r="C94" s="149" t="s">
        <v>391</v>
      </c>
      <c r="D94" s="149" t="s">
        <v>392</v>
      </c>
      <c r="E94" s="149" t="s">
        <v>262</v>
      </c>
      <c r="F94" s="151"/>
    </row>
    <row r="95" spans="1:6" x14ac:dyDescent="0.25">
      <c r="A95" s="152" t="s">
        <v>127</v>
      </c>
      <c r="B95" s="152" t="s">
        <v>128</v>
      </c>
      <c r="C95" s="152" t="s">
        <v>393</v>
      </c>
      <c r="D95" s="152" t="s">
        <v>394</v>
      </c>
      <c r="E95" s="152" t="s">
        <v>395</v>
      </c>
      <c r="F95" s="154"/>
    </row>
    <row r="96" spans="1:6" x14ac:dyDescent="0.25">
      <c r="A96" s="149" t="s">
        <v>127</v>
      </c>
      <c r="B96" s="149" t="s">
        <v>128</v>
      </c>
      <c r="C96" s="149" t="s">
        <v>396</v>
      </c>
      <c r="D96" s="149" t="s">
        <v>397</v>
      </c>
      <c r="E96" s="149" t="s">
        <v>398</v>
      </c>
      <c r="F96" s="151" t="s">
        <v>390</v>
      </c>
    </row>
    <row r="97" spans="1:6" x14ac:dyDescent="0.25">
      <c r="A97" s="152" t="s">
        <v>127</v>
      </c>
      <c r="B97" s="152" t="s">
        <v>128</v>
      </c>
      <c r="C97" s="152" t="s">
        <v>399</v>
      </c>
      <c r="D97" s="152" t="s">
        <v>400</v>
      </c>
      <c r="E97" s="152" t="s">
        <v>395</v>
      </c>
      <c r="F97" s="154"/>
    </row>
    <row r="98" spans="1:6" x14ac:dyDescent="0.25">
      <c r="A98" s="149" t="s">
        <v>127</v>
      </c>
      <c r="B98" s="149" t="s">
        <v>128</v>
      </c>
      <c r="C98" s="149" t="s">
        <v>401</v>
      </c>
      <c r="D98" s="149" t="s">
        <v>402</v>
      </c>
      <c r="E98" s="149" t="s">
        <v>403</v>
      </c>
      <c r="F98" s="151" t="s">
        <v>308</v>
      </c>
    </row>
    <row r="99" spans="1:6" x14ac:dyDescent="0.25">
      <c r="A99" s="152" t="s">
        <v>127</v>
      </c>
      <c r="B99" s="152" t="s">
        <v>128</v>
      </c>
      <c r="C99" s="152" t="s">
        <v>404</v>
      </c>
      <c r="D99" s="152" t="s">
        <v>405</v>
      </c>
      <c r="E99" s="152" t="s">
        <v>201</v>
      </c>
      <c r="F99" s="154"/>
    </row>
    <row r="100" spans="1:6" x14ac:dyDescent="0.25">
      <c r="A100" s="149" t="s">
        <v>127</v>
      </c>
      <c r="B100" s="149" t="s">
        <v>128</v>
      </c>
      <c r="C100" s="149" t="s">
        <v>406</v>
      </c>
      <c r="D100" s="149" t="s">
        <v>407</v>
      </c>
      <c r="E100" s="149" t="s">
        <v>408</v>
      </c>
      <c r="F100" s="151" t="s">
        <v>409</v>
      </c>
    </row>
    <row r="101" spans="1:6" x14ac:dyDescent="0.25">
      <c r="A101" s="152" t="s">
        <v>127</v>
      </c>
      <c r="B101" s="152" t="s">
        <v>128</v>
      </c>
      <c r="C101" s="152" t="s">
        <v>410</v>
      </c>
      <c r="D101" s="152" t="s">
        <v>407</v>
      </c>
      <c r="E101" s="152" t="s">
        <v>408</v>
      </c>
      <c r="F101" s="154" t="s">
        <v>409</v>
      </c>
    </row>
    <row r="102" spans="1:6" x14ac:dyDescent="0.25">
      <c r="A102" s="149" t="s">
        <v>127</v>
      </c>
      <c r="B102" s="149" t="s">
        <v>128</v>
      </c>
      <c r="C102" s="149" t="s">
        <v>411</v>
      </c>
      <c r="D102" s="149" t="s">
        <v>412</v>
      </c>
      <c r="E102" s="149" t="s">
        <v>329</v>
      </c>
      <c r="F102" s="151" t="s">
        <v>409</v>
      </c>
    </row>
    <row r="103" spans="1:6" x14ac:dyDescent="0.25">
      <c r="A103" s="152" t="s">
        <v>127</v>
      </c>
      <c r="B103" s="152" t="s">
        <v>128</v>
      </c>
      <c r="C103" s="152" t="s">
        <v>413</v>
      </c>
      <c r="D103" s="152" t="s">
        <v>414</v>
      </c>
      <c r="E103" s="152" t="s">
        <v>415</v>
      </c>
      <c r="F103" s="154" t="s">
        <v>409</v>
      </c>
    </row>
    <row r="104" spans="1:6" x14ac:dyDescent="0.25">
      <c r="A104" s="149" t="s">
        <v>127</v>
      </c>
      <c r="B104" s="149" t="s">
        <v>128</v>
      </c>
      <c r="C104" s="149" t="s">
        <v>416</v>
      </c>
      <c r="D104" s="149" t="s">
        <v>417</v>
      </c>
      <c r="E104" s="149" t="s">
        <v>418</v>
      </c>
      <c r="F104" s="151" t="s">
        <v>138</v>
      </c>
    </row>
    <row r="105" spans="1:6" x14ac:dyDescent="0.25">
      <c r="A105" s="152" t="s">
        <v>127</v>
      </c>
      <c r="B105" s="152" t="s">
        <v>128</v>
      </c>
      <c r="C105" s="152" t="s">
        <v>419</v>
      </c>
      <c r="D105" s="152" t="s">
        <v>420</v>
      </c>
      <c r="E105" s="152" t="s">
        <v>421</v>
      </c>
      <c r="F105" s="154"/>
    </row>
    <row r="106" spans="1:6" x14ac:dyDescent="0.25">
      <c r="A106" s="149" t="s">
        <v>127</v>
      </c>
      <c r="B106" s="149" t="s">
        <v>128</v>
      </c>
      <c r="C106" s="149" t="s">
        <v>422</v>
      </c>
      <c r="D106" s="149" t="s">
        <v>423</v>
      </c>
      <c r="E106" s="149" t="s">
        <v>227</v>
      </c>
      <c r="F106" s="151" t="s">
        <v>424</v>
      </c>
    </row>
    <row r="107" spans="1:6" x14ac:dyDescent="0.25">
      <c r="A107" s="152" t="s">
        <v>127</v>
      </c>
      <c r="B107" s="152" t="s">
        <v>128</v>
      </c>
      <c r="C107" s="152" t="s">
        <v>425</v>
      </c>
      <c r="D107" s="152" t="s">
        <v>426</v>
      </c>
      <c r="E107" s="152" t="s">
        <v>427</v>
      </c>
      <c r="F107" s="154"/>
    </row>
    <row r="108" spans="1:6" x14ac:dyDescent="0.25">
      <c r="A108" s="149" t="s">
        <v>127</v>
      </c>
      <c r="B108" s="149" t="s">
        <v>128</v>
      </c>
      <c r="C108" s="149" t="s">
        <v>428</v>
      </c>
      <c r="D108" s="149" t="s">
        <v>429</v>
      </c>
      <c r="E108" s="149" t="s">
        <v>291</v>
      </c>
      <c r="F108" s="151" t="s">
        <v>424</v>
      </c>
    </row>
    <row r="109" spans="1:6" x14ac:dyDescent="0.25">
      <c r="A109" s="152" t="s">
        <v>127</v>
      </c>
      <c r="B109" s="152" t="s">
        <v>128</v>
      </c>
      <c r="C109" s="152" t="s">
        <v>428</v>
      </c>
      <c r="D109" s="152" t="s">
        <v>429</v>
      </c>
      <c r="E109" s="152" t="s">
        <v>291</v>
      </c>
      <c r="F109" s="154" t="s">
        <v>424</v>
      </c>
    </row>
    <row r="110" spans="1:6" x14ac:dyDescent="0.25">
      <c r="A110" s="149" t="s">
        <v>127</v>
      </c>
      <c r="B110" s="149" t="s">
        <v>128</v>
      </c>
      <c r="C110" s="149" t="s">
        <v>430</v>
      </c>
      <c r="D110" s="149" t="s">
        <v>431</v>
      </c>
      <c r="E110" s="149" t="s">
        <v>432</v>
      </c>
      <c r="F110" s="151" t="s">
        <v>138</v>
      </c>
    </row>
    <row r="111" spans="1:6" x14ac:dyDescent="0.25">
      <c r="A111" s="152" t="s">
        <v>127</v>
      </c>
      <c r="B111" s="152" t="s">
        <v>128</v>
      </c>
      <c r="C111" s="152" t="s">
        <v>433</v>
      </c>
      <c r="D111" s="152" t="s">
        <v>434</v>
      </c>
      <c r="E111" s="152" t="s">
        <v>435</v>
      </c>
      <c r="F111" s="154" t="s">
        <v>205</v>
      </c>
    </row>
    <row r="112" spans="1:6" x14ac:dyDescent="0.25">
      <c r="A112" s="149" t="s">
        <v>127</v>
      </c>
      <c r="B112" s="149" t="s">
        <v>128</v>
      </c>
      <c r="C112" s="149" t="s">
        <v>436</v>
      </c>
      <c r="D112" s="149" t="s">
        <v>434</v>
      </c>
      <c r="E112" s="149" t="s">
        <v>435</v>
      </c>
      <c r="F112" s="151"/>
    </row>
    <row r="113" spans="1:6" x14ac:dyDescent="0.25">
      <c r="A113" s="152" t="s">
        <v>127</v>
      </c>
      <c r="B113" s="152" t="s">
        <v>128</v>
      </c>
      <c r="C113" s="152" t="s">
        <v>437</v>
      </c>
      <c r="D113" s="152" t="s">
        <v>438</v>
      </c>
      <c r="E113" s="152" t="s">
        <v>439</v>
      </c>
      <c r="F113" s="154" t="s">
        <v>185</v>
      </c>
    </row>
    <row r="114" spans="1:6" x14ac:dyDescent="0.25">
      <c r="A114" s="149" t="s">
        <v>127</v>
      </c>
      <c r="B114" s="149" t="s">
        <v>128</v>
      </c>
      <c r="C114" s="149" t="s">
        <v>440</v>
      </c>
      <c r="D114" s="149" t="s">
        <v>441</v>
      </c>
      <c r="E114" s="149" t="s">
        <v>442</v>
      </c>
      <c r="F114" s="151" t="s">
        <v>138</v>
      </c>
    </row>
    <row r="115" spans="1:6" x14ac:dyDescent="0.25">
      <c r="A115" s="152" t="s">
        <v>127</v>
      </c>
      <c r="B115" s="152" t="s">
        <v>128</v>
      </c>
      <c r="C115" s="152" t="s">
        <v>443</v>
      </c>
      <c r="D115" s="152" t="s">
        <v>444</v>
      </c>
      <c r="E115" s="152" t="s">
        <v>445</v>
      </c>
      <c r="F115" s="154" t="s">
        <v>185</v>
      </c>
    </row>
    <row r="116" spans="1:6" x14ac:dyDescent="0.25">
      <c r="A116" s="149" t="s">
        <v>127</v>
      </c>
      <c r="B116" s="149" t="s">
        <v>128</v>
      </c>
      <c r="C116" s="149" t="s">
        <v>446</v>
      </c>
      <c r="D116" s="149" t="s">
        <v>447</v>
      </c>
      <c r="E116" s="149" t="s">
        <v>439</v>
      </c>
      <c r="F116" s="151" t="s">
        <v>185</v>
      </c>
    </row>
    <row r="117" spans="1:6" x14ac:dyDescent="0.25">
      <c r="A117" s="152" t="s">
        <v>127</v>
      </c>
      <c r="B117" s="152" t="s">
        <v>128</v>
      </c>
      <c r="C117" s="152" t="s">
        <v>448</v>
      </c>
      <c r="D117" s="152" t="s">
        <v>449</v>
      </c>
      <c r="E117" s="152" t="s">
        <v>450</v>
      </c>
      <c r="F117" s="154" t="s">
        <v>185</v>
      </c>
    </row>
    <row r="118" spans="1:6" x14ac:dyDescent="0.25">
      <c r="A118" s="149" t="s">
        <v>127</v>
      </c>
      <c r="B118" s="149" t="s">
        <v>128</v>
      </c>
      <c r="C118" s="149" t="s">
        <v>451</v>
      </c>
      <c r="D118" s="149" t="s">
        <v>452</v>
      </c>
      <c r="E118" s="149" t="s">
        <v>453</v>
      </c>
      <c r="F118" s="151" t="s">
        <v>454</v>
      </c>
    </row>
    <row r="119" spans="1:6" x14ac:dyDescent="0.25">
      <c r="A119" s="152" t="s">
        <v>127</v>
      </c>
      <c r="B119" s="152" t="s">
        <v>128</v>
      </c>
      <c r="C119" s="152" t="s">
        <v>455</v>
      </c>
      <c r="D119" s="152" t="s">
        <v>456</v>
      </c>
      <c r="E119" s="152" t="s">
        <v>457</v>
      </c>
      <c r="F119" s="154" t="s">
        <v>205</v>
      </c>
    </row>
    <row r="120" spans="1:6" x14ac:dyDescent="0.25">
      <c r="A120" s="149" t="s">
        <v>127</v>
      </c>
      <c r="B120" s="149" t="s">
        <v>128</v>
      </c>
      <c r="C120" s="149" t="s">
        <v>396</v>
      </c>
      <c r="D120" s="149" t="s">
        <v>458</v>
      </c>
      <c r="E120" s="149" t="s">
        <v>459</v>
      </c>
      <c r="F120" s="151" t="s">
        <v>390</v>
      </c>
    </row>
    <row r="121" spans="1:6" x14ac:dyDescent="0.25">
      <c r="A121" s="152" t="s">
        <v>127</v>
      </c>
      <c r="B121" s="152" t="s">
        <v>128</v>
      </c>
      <c r="C121" s="152" t="s">
        <v>460</v>
      </c>
      <c r="D121" s="152" t="s">
        <v>461</v>
      </c>
      <c r="E121" s="152" t="s">
        <v>462</v>
      </c>
      <c r="F121" s="154" t="s">
        <v>138</v>
      </c>
    </row>
    <row r="122" spans="1:6" x14ac:dyDescent="0.25">
      <c r="A122" s="149" t="s">
        <v>127</v>
      </c>
      <c r="B122" s="149" t="s">
        <v>128</v>
      </c>
      <c r="C122" s="149" t="s">
        <v>463</v>
      </c>
      <c r="D122" s="149" t="s">
        <v>464</v>
      </c>
      <c r="E122" s="149" t="s">
        <v>465</v>
      </c>
      <c r="F122" s="151" t="s">
        <v>185</v>
      </c>
    </row>
    <row r="123" spans="1:6" x14ac:dyDescent="0.25">
      <c r="A123" s="152" t="s">
        <v>127</v>
      </c>
      <c r="B123" s="152" t="s">
        <v>128</v>
      </c>
      <c r="C123" s="152" t="s">
        <v>466</v>
      </c>
      <c r="D123" s="152" t="s">
        <v>467</v>
      </c>
      <c r="E123" s="152" t="s">
        <v>468</v>
      </c>
      <c r="F123" s="154" t="s">
        <v>185</v>
      </c>
    </row>
    <row r="124" spans="1:6" x14ac:dyDescent="0.25">
      <c r="A124" s="149" t="s">
        <v>127</v>
      </c>
      <c r="B124" s="149" t="s">
        <v>128</v>
      </c>
      <c r="C124" s="149" t="s">
        <v>469</v>
      </c>
      <c r="D124" s="149" t="s">
        <v>470</v>
      </c>
      <c r="E124" s="149" t="s">
        <v>471</v>
      </c>
      <c r="F124" s="151" t="s">
        <v>308</v>
      </c>
    </row>
    <row r="125" spans="1:6" x14ac:dyDescent="0.25">
      <c r="A125" s="152" t="s">
        <v>127</v>
      </c>
      <c r="B125" s="152" t="s">
        <v>128</v>
      </c>
      <c r="C125" s="152" t="s">
        <v>472</v>
      </c>
      <c r="D125" s="152" t="s">
        <v>473</v>
      </c>
      <c r="E125" s="152" t="s">
        <v>474</v>
      </c>
      <c r="F125" s="154" t="s">
        <v>409</v>
      </c>
    </row>
    <row r="126" spans="1:6" x14ac:dyDescent="0.25">
      <c r="A126" s="149" t="s">
        <v>127</v>
      </c>
      <c r="B126" s="149" t="s">
        <v>128</v>
      </c>
      <c r="C126" s="149" t="s">
        <v>475</v>
      </c>
      <c r="D126" s="149" t="s">
        <v>476</v>
      </c>
      <c r="E126" s="149" t="s">
        <v>477</v>
      </c>
      <c r="F126" s="151" t="s">
        <v>205</v>
      </c>
    </row>
    <row r="127" spans="1:6" x14ac:dyDescent="0.25">
      <c r="A127" s="152" t="s">
        <v>127</v>
      </c>
      <c r="B127" s="152" t="s">
        <v>128</v>
      </c>
      <c r="C127" s="152" t="s">
        <v>478</v>
      </c>
      <c r="D127" s="152" t="s">
        <v>479</v>
      </c>
      <c r="E127" s="152"/>
      <c r="F127" s="154" t="s">
        <v>480</v>
      </c>
    </row>
    <row r="128" spans="1:6" x14ac:dyDescent="0.25">
      <c r="A128" s="149" t="s">
        <v>127</v>
      </c>
      <c r="B128" s="149" t="s">
        <v>128</v>
      </c>
      <c r="C128" s="149" t="s">
        <v>481</v>
      </c>
      <c r="D128" s="149" t="s">
        <v>482</v>
      </c>
      <c r="E128" s="149"/>
      <c r="F128" s="151" t="s">
        <v>480</v>
      </c>
    </row>
    <row r="129" spans="1:6" x14ac:dyDescent="0.25">
      <c r="A129" s="152" t="s">
        <v>127</v>
      </c>
      <c r="B129" s="152" t="s">
        <v>128</v>
      </c>
      <c r="C129" s="152" t="s">
        <v>483</v>
      </c>
      <c r="D129" s="152" t="s">
        <v>484</v>
      </c>
      <c r="E129" s="152"/>
      <c r="F129" s="154" t="s">
        <v>480</v>
      </c>
    </row>
    <row r="130" spans="1:6" x14ac:dyDescent="0.25">
      <c r="A130" s="149" t="s">
        <v>127</v>
      </c>
      <c r="B130" s="149" t="s">
        <v>128</v>
      </c>
      <c r="C130" s="149" t="s">
        <v>485</v>
      </c>
      <c r="D130" s="149" t="s">
        <v>486</v>
      </c>
      <c r="E130" s="149"/>
      <c r="F130" s="151" t="s">
        <v>480</v>
      </c>
    </row>
    <row r="131" spans="1:6" x14ac:dyDescent="0.25">
      <c r="A131" s="152" t="s">
        <v>127</v>
      </c>
      <c r="B131" s="152" t="s">
        <v>128</v>
      </c>
      <c r="C131" s="152" t="s">
        <v>487</v>
      </c>
      <c r="D131" s="152" t="s">
        <v>488</v>
      </c>
      <c r="E131" s="152"/>
      <c r="F131" s="154" t="s">
        <v>480</v>
      </c>
    </row>
    <row r="132" spans="1:6" x14ac:dyDescent="0.25">
      <c r="A132" s="149" t="s">
        <v>127</v>
      </c>
      <c r="B132" s="149" t="s">
        <v>128</v>
      </c>
      <c r="C132" s="149" t="s">
        <v>489</v>
      </c>
      <c r="D132" s="149" t="s">
        <v>490</v>
      </c>
      <c r="E132" s="149"/>
      <c r="F132" s="151" t="s">
        <v>480</v>
      </c>
    </row>
    <row r="133" spans="1:6" x14ac:dyDescent="0.25">
      <c r="A133" s="152" t="s">
        <v>127</v>
      </c>
      <c r="B133" s="152" t="s">
        <v>128</v>
      </c>
      <c r="C133" s="152" t="s">
        <v>491</v>
      </c>
      <c r="D133" s="152" t="s">
        <v>492</v>
      </c>
      <c r="E133" s="152"/>
      <c r="F133" s="154" t="s">
        <v>480</v>
      </c>
    </row>
  </sheetData>
  <pageMargins left="0.7" right="0.7" top="0.78740157499999996" bottom="0.78740157499999996"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17</vt:i4>
      </vt:variant>
    </vt:vector>
  </HeadingPairs>
  <TitlesOfParts>
    <vt:vector size="21" baseType="lpstr">
      <vt:lpstr>Teilnehmer</vt:lpstr>
      <vt:lpstr>Athletenbetreuer_Delegierte</vt:lpstr>
      <vt:lpstr>Listen</vt:lpstr>
      <vt:lpstr>Gussmann_ListOfClubs</vt:lpstr>
      <vt:lpstr>Calculating</vt:lpstr>
      <vt:lpstr>Disziplin_Abk</vt:lpstr>
      <vt:lpstr>Disziplinen</vt:lpstr>
      <vt:lpstr>Teilnehmer!Druckbereich</vt:lpstr>
      <vt:lpstr>Ja</vt:lpstr>
      <vt:lpstr>Jein</vt:lpstr>
      <vt:lpstr>ListOfClubs</vt:lpstr>
      <vt:lpstr>Test_Basis</vt:lpstr>
      <vt:lpstr>Test_Dance</vt:lpstr>
      <vt:lpstr>Test_Kür</vt:lpstr>
      <vt:lpstr>Test_Pflicht</vt:lpstr>
      <vt:lpstr>Test_Single</vt:lpstr>
      <vt:lpstr>Verband</vt:lpstr>
      <vt:lpstr>Verband_Short</vt:lpstr>
      <vt:lpstr>Wbw_List</vt:lpstr>
      <vt:lpstr>Wettbewerbsnamen</vt:lpstr>
      <vt:lpstr>Wettbewerbsnummern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2018-05-28T13:45:05Z</dcterms:created>
  <dcterms:modified xsi:type="dcterms:W3CDTF">2026-05-07T17:09:38Z</dcterms:modified>
</cp:coreProperties>
</file>