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showInkAnnotation="0" codeName="DieseArbeitsmappe" defaultThemeVersion="124226"/>
  <bookViews>
    <workbookView xWindow="-105" yWindow="-105" windowWidth="19425" windowHeight="10305"/>
  </bookViews>
  <sheets>
    <sheet name="Teilnehmer" sheetId="1" r:id="rId1"/>
    <sheet name="Athletenbetreuer_Delegierte" sheetId="26" r:id="rId2"/>
    <sheet name="Listen" sheetId="13" r:id="rId3"/>
    <sheet name="Gussmann_ListOfClubs" sheetId="27" r:id="rId4"/>
  </sheets>
  <externalReferences>
    <externalReference r:id="rId5"/>
  </externalReferences>
  <definedNames>
    <definedName name="_xlnm._FilterDatabase" localSheetId="0" hidden="1">Teilnehmer!$E$2:$Q$392</definedName>
    <definedName name="Calculating">Listen!$A$110:$A$112</definedName>
    <definedName name="Disziplin_Abk">Listen!$A$116:$A$119</definedName>
    <definedName name="Disziplinen">Listen!$A$116:$C$119</definedName>
    <definedName name="Inputs_KK">#REF!</definedName>
    <definedName name="Inputs_Kür">#REF!</definedName>
    <definedName name="Inputs_Pflicht">#REF!</definedName>
    <definedName name="J">[1]Listen!$A$105</definedName>
    <definedName name="Ja">Listen!$A$106</definedName>
    <definedName name="Jein">Listen!$A$106:$A$107</definedName>
    <definedName name="ListOfClubs">Gussmann_ListOfClubs!$C$2:$F$132</definedName>
    <definedName name="Test_Dance">Listen!$A$162:$A$167</definedName>
    <definedName name="Test_Kür">Listen!$A$149:$A$159</definedName>
    <definedName name="Test_Pflicht">Listen!$A$147:$A$157</definedName>
    <definedName name="Test_Single">Listen!$A$147:$A$159</definedName>
    <definedName name="Verband">Listen!$A$123:$B$144</definedName>
    <definedName name="Verband_Short">Listen!$A$123:$A$144</definedName>
    <definedName name="Wbw_List">Listen!$A$8:$E$103</definedName>
    <definedName name="Wettbewerbsnamen">Listen!$B$8:$B$103</definedName>
    <definedName name="Wettbewerbsnummern">Listen!$A$8:$A$103</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91" i="1"/>
  <c r="Y391"/>
  <c r="X391"/>
  <c r="W391"/>
  <c r="V391"/>
  <c r="U391"/>
  <c r="T391"/>
  <c r="S391"/>
  <c r="Z390"/>
  <c r="Y390"/>
  <c r="X390"/>
  <c r="W390"/>
  <c r="V390"/>
  <c r="U390"/>
  <c r="T390"/>
  <c r="S390"/>
  <c r="Z389"/>
  <c r="Y389"/>
  <c r="X389"/>
  <c r="W389"/>
  <c r="V389"/>
  <c r="U389"/>
  <c r="T389"/>
  <c r="S389"/>
  <c r="Z388"/>
  <c r="Y388"/>
  <c r="X388"/>
  <c r="W388"/>
  <c r="V388"/>
  <c r="U388"/>
  <c r="T388"/>
  <c r="S388"/>
  <c r="Z387"/>
  <c r="Y387"/>
  <c r="X387"/>
  <c r="W387"/>
  <c r="V387"/>
  <c r="U387"/>
  <c r="T387"/>
  <c r="S387"/>
  <c r="Z386"/>
  <c r="Y386"/>
  <c r="X386"/>
  <c r="W386"/>
  <c r="V386"/>
  <c r="U386"/>
  <c r="T386"/>
  <c r="S386"/>
  <c r="Z385"/>
  <c r="Y385"/>
  <c r="X385"/>
  <c r="W385"/>
  <c r="V385"/>
  <c r="U385"/>
  <c r="T385"/>
  <c r="S385"/>
  <c r="Z384"/>
  <c r="Y384"/>
  <c r="X384"/>
  <c r="W384"/>
  <c r="V384"/>
  <c r="U384"/>
  <c r="T384"/>
  <c r="S384"/>
  <c r="Z383"/>
  <c r="Y383"/>
  <c r="X383"/>
  <c r="W383"/>
  <c r="V383"/>
  <c r="U383"/>
  <c r="T383"/>
  <c r="S383"/>
  <c r="Z382"/>
  <c r="Y382"/>
  <c r="X382"/>
  <c r="W382"/>
  <c r="V382"/>
  <c r="U382"/>
  <c r="T382"/>
  <c r="S382"/>
  <c r="Z381"/>
  <c r="Y381"/>
  <c r="X381"/>
  <c r="W381"/>
  <c r="V381"/>
  <c r="U381"/>
  <c r="T381"/>
  <c r="S381"/>
  <c r="Z380"/>
  <c r="Y380"/>
  <c r="X380"/>
  <c r="W380"/>
  <c r="V380"/>
  <c r="U380"/>
  <c r="T380"/>
  <c r="S380"/>
  <c r="Z379"/>
  <c r="Y379"/>
  <c r="X379"/>
  <c r="W379"/>
  <c r="V379"/>
  <c r="U379"/>
  <c r="T379"/>
  <c r="S379"/>
  <c r="Z378"/>
  <c r="Y378"/>
  <c r="X378"/>
  <c r="W378"/>
  <c r="V378"/>
  <c r="U378"/>
  <c r="T378"/>
  <c r="S378"/>
  <c r="Z377"/>
  <c r="Y377"/>
  <c r="X377"/>
  <c r="W377"/>
  <c r="V377"/>
  <c r="U377"/>
  <c r="T377"/>
  <c r="S377"/>
  <c r="Z376"/>
  <c r="Y376"/>
  <c r="X376"/>
  <c r="W376"/>
  <c r="V376"/>
  <c r="U376"/>
  <c r="T376"/>
  <c r="S376"/>
  <c r="Z375"/>
  <c r="Y375"/>
  <c r="X375"/>
  <c r="W375"/>
  <c r="V375"/>
  <c r="U375"/>
  <c r="T375"/>
  <c r="S375"/>
  <c r="Z374"/>
  <c r="Y374"/>
  <c r="X374"/>
  <c r="W374"/>
  <c r="V374"/>
  <c r="U374"/>
  <c r="T374"/>
  <c r="S374"/>
  <c r="Z373"/>
  <c r="Y373"/>
  <c r="X373"/>
  <c r="W373"/>
  <c r="V373"/>
  <c r="U373"/>
  <c r="T373"/>
  <c r="S373"/>
  <c r="Z372"/>
  <c r="Y372"/>
  <c r="X372"/>
  <c r="W372"/>
  <c r="V372"/>
  <c r="U372"/>
  <c r="T372"/>
  <c r="S372"/>
  <c r="Z371"/>
  <c r="Y371"/>
  <c r="X371"/>
  <c r="W371"/>
  <c r="V371"/>
  <c r="U371"/>
  <c r="T371"/>
  <c r="S371"/>
  <c r="Z370"/>
  <c r="Y370"/>
  <c r="X370"/>
  <c r="W370"/>
  <c r="V370"/>
  <c r="U370"/>
  <c r="T370"/>
  <c r="S370"/>
  <c r="Z369"/>
  <c r="Y369"/>
  <c r="X369"/>
  <c r="W369"/>
  <c r="V369"/>
  <c r="U369"/>
  <c r="T369"/>
  <c r="S369"/>
  <c r="Z368"/>
  <c r="Y368"/>
  <c r="X368"/>
  <c r="W368"/>
  <c r="V368"/>
  <c r="U368"/>
  <c r="T368"/>
  <c r="S368"/>
  <c r="Z367"/>
  <c r="Y367"/>
  <c r="X367"/>
  <c r="W367"/>
  <c r="V367"/>
  <c r="U367"/>
  <c r="T367"/>
  <c r="S367"/>
  <c r="Z366"/>
  <c r="Y366"/>
  <c r="X366"/>
  <c r="W366"/>
  <c r="V366"/>
  <c r="U366"/>
  <c r="T366"/>
  <c r="S366"/>
  <c r="Z365"/>
  <c r="Y365"/>
  <c r="X365"/>
  <c r="W365"/>
  <c r="V365"/>
  <c r="U365"/>
  <c r="T365"/>
  <c r="S365"/>
  <c r="Z364"/>
  <c r="Y364"/>
  <c r="X364"/>
  <c r="W364"/>
  <c r="V364"/>
  <c r="U364"/>
  <c r="T364"/>
  <c r="S364"/>
  <c r="Z363"/>
  <c r="Y363"/>
  <c r="X363"/>
  <c r="W363"/>
  <c r="V363"/>
  <c r="U363"/>
  <c r="T363"/>
  <c r="S363"/>
  <c r="Z362"/>
  <c r="Y362"/>
  <c r="X362"/>
  <c r="W362"/>
  <c r="V362"/>
  <c r="U362"/>
  <c r="T362"/>
  <c r="S362"/>
  <c r="Z361"/>
  <c r="Y361"/>
  <c r="X361"/>
  <c r="W361"/>
  <c r="V361"/>
  <c r="U361"/>
  <c r="T361"/>
  <c r="S361"/>
  <c r="Z360"/>
  <c r="Y360"/>
  <c r="X360"/>
  <c r="W360"/>
  <c r="V360"/>
  <c r="U360"/>
  <c r="T360"/>
  <c r="S360"/>
  <c r="Z359"/>
  <c r="Y359"/>
  <c r="X359"/>
  <c r="W359"/>
  <c r="V359"/>
  <c r="U359"/>
  <c r="T359"/>
  <c r="S359"/>
  <c r="Z358"/>
  <c r="Y358"/>
  <c r="X358"/>
  <c r="W358"/>
  <c r="V358"/>
  <c r="U358"/>
  <c r="T358"/>
  <c r="S358"/>
  <c r="Z357"/>
  <c r="Y357"/>
  <c r="X357"/>
  <c r="W357"/>
  <c r="V357"/>
  <c r="U357"/>
  <c r="T357"/>
  <c r="S357"/>
  <c r="Z356"/>
  <c r="Y356"/>
  <c r="X356"/>
  <c r="W356"/>
  <c r="V356"/>
  <c r="U356"/>
  <c r="T356"/>
  <c r="S356"/>
  <c r="Z355"/>
  <c r="Y355"/>
  <c r="X355"/>
  <c r="W355"/>
  <c r="V355"/>
  <c r="U355"/>
  <c r="T355"/>
  <c r="S355"/>
  <c r="Z354"/>
  <c r="Y354"/>
  <c r="X354"/>
  <c r="W354"/>
  <c r="V354"/>
  <c r="U354"/>
  <c r="T354"/>
  <c r="S354"/>
  <c r="Z353"/>
  <c r="Y353"/>
  <c r="X353"/>
  <c r="W353"/>
  <c r="V353"/>
  <c r="U353"/>
  <c r="T353"/>
  <c r="S353"/>
  <c r="Z352"/>
  <c r="Y352"/>
  <c r="X352"/>
  <c r="W352"/>
  <c r="V352"/>
  <c r="U352"/>
  <c r="T352"/>
  <c r="S352"/>
  <c r="Z351"/>
  <c r="Y351"/>
  <c r="X351"/>
  <c r="W351"/>
  <c r="V351"/>
  <c r="U351"/>
  <c r="T351"/>
  <c r="S351"/>
  <c r="Z350"/>
  <c r="Y350"/>
  <c r="X350"/>
  <c r="W350"/>
  <c r="V350"/>
  <c r="U350"/>
  <c r="T350"/>
  <c r="S350"/>
  <c r="Z349"/>
  <c r="Y349"/>
  <c r="X349"/>
  <c r="W349"/>
  <c r="V349"/>
  <c r="U349"/>
  <c r="T349"/>
  <c r="S349"/>
  <c r="Z348"/>
  <c r="Y348"/>
  <c r="X348"/>
  <c r="W348"/>
  <c r="V348"/>
  <c r="U348"/>
  <c r="T348"/>
  <c r="S348"/>
  <c r="Z347"/>
  <c r="Y347"/>
  <c r="X347"/>
  <c r="W347"/>
  <c r="V347"/>
  <c r="U347"/>
  <c r="T347"/>
  <c r="S347"/>
  <c r="Z346"/>
  <c r="Y346"/>
  <c r="X346"/>
  <c r="W346"/>
  <c r="V346"/>
  <c r="U346"/>
  <c r="T346"/>
  <c r="S346"/>
  <c r="Z345"/>
  <c r="Y345"/>
  <c r="X345"/>
  <c r="W345"/>
  <c r="V345"/>
  <c r="U345"/>
  <c r="T345"/>
  <c r="S345"/>
  <c r="Z344"/>
  <c r="Y344"/>
  <c r="X344"/>
  <c r="W344"/>
  <c r="V344"/>
  <c r="U344"/>
  <c r="T344"/>
  <c r="S344"/>
  <c r="Z343"/>
  <c r="Y343"/>
  <c r="X343"/>
  <c r="W343"/>
  <c r="V343"/>
  <c r="U343"/>
  <c r="T343"/>
  <c r="S343"/>
  <c r="Z342"/>
  <c r="Y342"/>
  <c r="X342"/>
  <c r="W342"/>
  <c r="V342"/>
  <c r="U342"/>
  <c r="T342"/>
  <c r="S342"/>
  <c r="Z341"/>
  <c r="Y341"/>
  <c r="X341"/>
  <c r="W341"/>
  <c r="V341"/>
  <c r="U341"/>
  <c r="T341"/>
  <c r="S341"/>
  <c r="Z340"/>
  <c r="Y340"/>
  <c r="X340"/>
  <c r="W340"/>
  <c r="V340"/>
  <c r="U340"/>
  <c r="T340"/>
  <c r="S340"/>
  <c r="Z339"/>
  <c r="Y339"/>
  <c r="X339"/>
  <c r="W339"/>
  <c r="V339"/>
  <c r="U339"/>
  <c r="T339"/>
  <c r="S339"/>
  <c r="Z338"/>
  <c r="Y338"/>
  <c r="X338"/>
  <c r="W338"/>
  <c r="V338"/>
  <c r="U338"/>
  <c r="T338"/>
  <c r="S338"/>
  <c r="Z337"/>
  <c r="Y337"/>
  <c r="X337"/>
  <c r="W337"/>
  <c r="V337"/>
  <c r="U337"/>
  <c r="T337"/>
  <c r="S337"/>
  <c r="Z336"/>
  <c r="Y336"/>
  <c r="X336"/>
  <c r="W336"/>
  <c r="V336"/>
  <c r="U336"/>
  <c r="T336"/>
  <c r="S336"/>
  <c r="Z335"/>
  <c r="Y335"/>
  <c r="X335"/>
  <c r="W335"/>
  <c r="V335"/>
  <c r="U335"/>
  <c r="T335"/>
  <c r="S335"/>
  <c r="Z334"/>
  <c r="Y334"/>
  <c r="X334"/>
  <c r="W334"/>
  <c r="V334"/>
  <c r="U334"/>
  <c r="T334"/>
  <c r="S334"/>
  <c r="Z333"/>
  <c r="Y333"/>
  <c r="X333"/>
  <c r="W333"/>
  <c r="V333"/>
  <c r="U333"/>
  <c r="T333"/>
  <c r="S333"/>
  <c r="Z332"/>
  <c r="Y332"/>
  <c r="X332"/>
  <c r="W332"/>
  <c r="V332"/>
  <c r="U332"/>
  <c r="T332"/>
  <c r="S332"/>
  <c r="Z331"/>
  <c r="Y331"/>
  <c r="X331"/>
  <c r="W331"/>
  <c r="V331"/>
  <c r="U331"/>
  <c r="T331"/>
  <c r="S331"/>
  <c r="Z330"/>
  <c r="Y330"/>
  <c r="X330"/>
  <c r="W330"/>
  <c r="V330"/>
  <c r="U330"/>
  <c r="T330"/>
  <c r="S330"/>
  <c r="Z329"/>
  <c r="Y329"/>
  <c r="X329"/>
  <c r="W329"/>
  <c r="V329"/>
  <c r="U329"/>
  <c r="T329"/>
  <c r="S329"/>
  <c r="Z328"/>
  <c r="Y328"/>
  <c r="X328"/>
  <c r="W328"/>
  <c r="V328"/>
  <c r="U328"/>
  <c r="T328"/>
  <c r="S328"/>
  <c r="Z327"/>
  <c r="Y327"/>
  <c r="X327"/>
  <c r="W327"/>
  <c r="V327"/>
  <c r="U327"/>
  <c r="T327"/>
  <c r="S327"/>
  <c r="Z326"/>
  <c r="Y326"/>
  <c r="X326"/>
  <c r="W326"/>
  <c r="V326"/>
  <c r="U326"/>
  <c r="T326"/>
  <c r="S326"/>
  <c r="Z325"/>
  <c r="Y325"/>
  <c r="X325"/>
  <c r="W325"/>
  <c r="V325"/>
  <c r="U325"/>
  <c r="T325"/>
  <c r="S325"/>
  <c r="Z324"/>
  <c r="Y324"/>
  <c r="X324"/>
  <c r="W324"/>
  <c r="V324"/>
  <c r="U324"/>
  <c r="T324"/>
  <c r="S324"/>
  <c r="Z323"/>
  <c r="Y323"/>
  <c r="X323"/>
  <c r="W323"/>
  <c r="V323"/>
  <c r="U323"/>
  <c r="T323"/>
  <c r="S323"/>
  <c r="Z322"/>
  <c r="Y322"/>
  <c r="X322"/>
  <c r="W322"/>
  <c r="V322"/>
  <c r="U322"/>
  <c r="T322"/>
  <c r="S322"/>
  <c r="Z321"/>
  <c r="Y321"/>
  <c r="X321"/>
  <c r="W321"/>
  <c r="V321"/>
  <c r="U321"/>
  <c r="T321"/>
  <c r="S321"/>
  <c r="Z320"/>
  <c r="Y320"/>
  <c r="X320"/>
  <c r="W320"/>
  <c r="V320"/>
  <c r="U320"/>
  <c r="T320"/>
  <c r="S320"/>
  <c r="Z319"/>
  <c r="Y319"/>
  <c r="X319"/>
  <c r="W319"/>
  <c r="V319"/>
  <c r="U319"/>
  <c r="T319"/>
  <c r="S319"/>
  <c r="Z318"/>
  <c r="Y318"/>
  <c r="X318"/>
  <c r="W318"/>
  <c r="V318"/>
  <c r="U318"/>
  <c r="T318"/>
  <c r="S318"/>
  <c r="Z317"/>
  <c r="Y317"/>
  <c r="X317"/>
  <c r="W317"/>
  <c r="V317"/>
  <c r="U317"/>
  <c r="T317"/>
  <c r="S317"/>
  <c r="Z316"/>
  <c r="Y316"/>
  <c r="X316"/>
  <c r="W316"/>
  <c r="V316"/>
  <c r="U316"/>
  <c r="T316"/>
  <c r="S316"/>
  <c r="Z315"/>
  <c r="Y315"/>
  <c r="X315"/>
  <c r="W315"/>
  <c r="V315"/>
  <c r="U315"/>
  <c r="T315"/>
  <c r="S315"/>
  <c r="Z314"/>
  <c r="Y314"/>
  <c r="X314"/>
  <c r="W314"/>
  <c r="V314"/>
  <c r="U314"/>
  <c r="T314"/>
  <c r="S314"/>
  <c r="Z313"/>
  <c r="Y313"/>
  <c r="X313"/>
  <c r="W313"/>
  <c r="V313"/>
  <c r="U313"/>
  <c r="T313"/>
  <c r="S313"/>
  <c r="Z312"/>
  <c r="Y312"/>
  <c r="X312"/>
  <c r="W312"/>
  <c r="V312"/>
  <c r="U312"/>
  <c r="T312"/>
  <c r="S312"/>
  <c r="Z311"/>
  <c r="Y311"/>
  <c r="X311"/>
  <c r="W311"/>
  <c r="V311"/>
  <c r="U311"/>
  <c r="T311"/>
  <c r="S311"/>
  <c r="Z310"/>
  <c r="Y310"/>
  <c r="X310"/>
  <c r="W310"/>
  <c r="V310"/>
  <c r="U310"/>
  <c r="T310"/>
  <c r="S310"/>
  <c r="Z309"/>
  <c r="Y309"/>
  <c r="X309"/>
  <c r="W309"/>
  <c r="V309"/>
  <c r="U309"/>
  <c r="T309"/>
  <c r="S309"/>
  <c r="Z308"/>
  <c r="Y308"/>
  <c r="X308"/>
  <c r="W308"/>
  <c r="V308"/>
  <c r="U308"/>
  <c r="T308"/>
  <c r="S308"/>
  <c r="Z307"/>
  <c r="Y307"/>
  <c r="X307"/>
  <c r="W307"/>
  <c r="V307"/>
  <c r="U307"/>
  <c r="T307"/>
  <c r="S307"/>
  <c r="Z306"/>
  <c r="Y306"/>
  <c r="X306"/>
  <c r="W306"/>
  <c r="V306"/>
  <c r="U306"/>
  <c r="T306"/>
  <c r="S306"/>
  <c r="Z305"/>
  <c r="Y305"/>
  <c r="X305"/>
  <c r="W305"/>
  <c r="V305"/>
  <c r="U305"/>
  <c r="T305"/>
  <c r="S305"/>
  <c r="Z304"/>
  <c r="Y304"/>
  <c r="X304"/>
  <c r="W304"/>
  <c r="V304"/>
  <c r="U304"/>
  <c r="T304"/>
  <c r="S304"/>
  <c r="S104"/>
  <c r="T104"/>
  <c r="U104"/>
  <c r="V104"/>
  <c r="W104"/>
  <c r="X104"/>
  <c r="Y104"/>
  <c r="Z104"/>
  <c r="S105"/>
  <c r="T105"/>
  <c r="U105"/>
  <c r="V105"/>
  <c r="W105"/>
  <c r="X105"/>
  <c r="Y105"/>
  <c r="Z105"/>
  <c r="S106"/>
  <c r="T106"/>
  <c r="U106"/>
  <c r="V106"/>
  <c r="W106"/>
  <c r="X106"/>
  <c r="Y106"/>
  <c r="Z106"/>
  <c r="S107"/>
  <c r="T107"/>
  <c r="U107"/>
  <c r="V107"/>
  <c r="W107"/>
  <c r="X107"/>
  <c r="Y107"/>
  <c r="Z107"/>
  <c r="S108"/>
  <c r="T108"/>
  <c r="U108"/>
  <c r="V108"/>
  <c r="W108"/>
  <c r="X108"/>
  <c r="Y108"/>
  <c r="Z108"/>
  <c r="S109"/>
  <c r="T109"/>
  <c r="U109"/>
  <c r="V109"/>
  <c r="W109"/>
  <c r="X109"/>
  <c r="Y109"/>
  <c r="Z109"/>
  <c r="S110"/>
  <c r="T110"/>
  <c r="U110"/>
  <c r="V110"/>
  <c r="W110"/>
  <c r="X110"/>
  <c r="Y110"/>
  <c r="Z110"/>
  <c r="S111"/>
  <c r="T111"/>
  <c r="U111"/>
  <c r="V111"/>
  <c r="W111"/>
  <c r="X111"/>
  <c r="Y111"/>
  <c r="Z111"/>
  <c r="S112"/>
  <c r="T112"/>
  <c r="U112"/>
  <c r="V112"/>
  <c r="W112"/>
  <c r="X112"/>
  <c r="Y112"/>
  <c r="Z112"/>
  <c r="S113"/>
  <c r="T113"/>
  <c r="U113"/>
  <c r="V113"/>
  <c r="W113"/>
  <c r="X113"/>
  <c r="Y113"/>
  <c r="Z113"/>
  <c r="S114"/>
  <c r="T114"/>
  <c r="U114"/>
  <c r="V114"/>
  <c r="W114"/>
  <c r="X114"/>
  <c r="Y114"/>
  <c r="Z114"/>
  <c r="S115"/>
  <c r="T115"/>
  <c r="U115"/>
  <c r="V115"/>
  <c r="W115"/>
  <c r="X115"/>
  <c r="Y115"/>
  <c r="Z115"/>
  <c r="S116"/>
  <c r="T116"/>
  <c r="U116"/>
  <c r="V116"/>
  <c r="W116"/>
  <c r="X116"/>
  <c r="Y116"/>
  <c r="Z116"/>
  <c r="S117"/>
  <c r="T117"/>
  <c r="U117"/>
  <c r="V117"/>
  <c r="W117"/>
  <c r="X117"/>
  <c r="Y117"/>
  <c r="Z117"/>
  <c r="S118"/>
  <c r="T118"/>
  <c r="U118"/>
  <c r="V118"/>
  <c r="W118"/>
  <c r="X118"/>
  <c r="Y118"/>
  <c r="Z118"/>
  <c r="S119"/>
  <c r="T119"/>
  <c r="U119"/>
  <c r="V119"/>
  <c r="W119"/>
  <c r="X119"/>
  <c r="Y119"/>
  <c r="Z119"/>
  <c r="S120"/>
  <c r="T120"/>
  <c r="U120"/>
  <c r="V120"/>
  <c r="W120"/>
  <c r="X120"/>
  <c r="Y120"/>
  <c r="Z120"/>
  <c r="S121"/>
  <c r="T121"/>
  <c r="U121"/>
  <c r="V121"/>
  <c r="W121"/>
  <c r="X121"/>
  <c r="Y121"/>
  <c r="Z121"/>
  <c r="S122"/>
  <c r="T122"/>
  <c r="U122"/>
  <c r="V122"/>
  <c r="W122"/>
  <c r="X122"/>
  <c r="Y122"/>
  <c r="Z122"/>
  <c r="S123"/>
  <c r="T123"/>
  <c r="U123"/>
  <c r="V123"/>
  <c r="W123"/>
  <c r="X123"/>
  <c r="Y123"/>
  <c r="Z123"/>
  <c r="S124"/>
  <c r="T124"/>
  <c r="U124"/>
  <c r="V124"/>
  <c r="W124"/>
  <c r="X124"/>
  <c r="Y124"/>
  <c r="Z124"/>
  <c r="S125"/>
  <c r="T125"/>
  <c r="U125"/>
  <c r="V125"/>
  <c r="W125"/>
  <c r="X125"/>
  <c r="Y125"/>
  <c r="Z125"/>
  <c r="S126"/>
  <c r="T126"/>
  <c r="U126"/>
  <c r="V126"/>
  <c r="W126"/>
  <c r="X126"/>
  <c r="Y126"/>
  <c r="Z126"/>
  <c r="S127"/>
  <c r="T127"/>
  <c r="U127"/>
  <c r="V127"/>
  <c r="W127"/>
  <c r="X127"/>
  <c r="Y127"/>
  <c r="Z127"/>
  <c r="S128"/>
  <c r="T128"/>
  <c r="U128"/>
  <c r="V128"/>
  <c r="W128"/>
  <c r="X128"/>
  <c r="Y128"/>
  <c r="Z128"/>
  <c r="S129"/>
  <c r="T129"/>
  <c r="U129"/>
  <c r="V129"/>
  <c r="W129"/>
  <c r="X129"/>
  <c r="Y129"/>
  <c r="Z129"/>
  <c r="S130"/>
  <c r="T130"/>
  <c r="U130"/>
  <c r="V130"/>
  <c r="W130"/>
  <c r="X130"/>
  <c r="Y130"/>
  <c r="Z130"/>
  <c r="S131"/>
  <c r="T131"/>
  <c r="U131"/>
  <c r="V131"/>
  <c r="W131"/>
  <c r="X131"/>
  <c r="Y131"/>
  <c r="Z131"/>
  <c r="S132"/>
  <c r="T132"/>
  <c r="U132"/>
  <c r="V132"/>
  <c r="W132"/>
  <c r="X132"/>
  <c r="Y132"/>
  <c r="Z132"/>
  <c r="S133"/>
  <c r="T133"/>
  <c r="U133"/>
  <c r="V133"/>
  <c r="W133"/>
  <c r="X133"/>
  <c r="Y133"/>
  <c r="Z133"/>
  <c r="S134"/>
  <c r="T134"/>
  <c r="U134"/>
  <c r="V134"/>
  <c r="W134"/>
  <c r="X134"/>
  <c r="Y134"/>
  <c r="Z134"/>
  <c r="S135"/>
  <c r="T135"/>
  <c r="U135"/>
  <c r="V135"/>
  <c r="W135"/>
  <c r="X135"/>
  <c r="Y135"/>
  <c r="Z135"/>
  <c r="S136"/>
  <c r="T136"/>
  <c r="U136"/>
  <c r="V136"/>
  <c r="W136"/>
  <c r="X136"/>
  <c r="Y136"/>
  <c r="Z136"/>
  <c r="S137"/>
  <c r="T137"/>
  <c r="U137"/>
  <c r="V137"/>
  <c r="W137"/>
  <c r="X137"/>
  <c r="Y137"/>
  <c r="Z137"/>
  <c r="S138"/>
  <c r="T138"/>
  <c r="U138"/>
  <c r="V138"/>
  <c r="W138"/>
  <c r="X138"/>
  <c r="Y138"/>
  <c r="Z138"/>
  <c r="S139"/>
  <c r="T139"/>
  <c r="U139"/>
  <c r="V139"/>
  <c r="W139"/>
  <c r="X139"/>
  <c r="Y139"/>
  <c r="Z139"/>
  <c r="S140"/>
  <c r="T140"/>
  <c r="U140"/>
  <c r="V140"/>
  <c r="W140"/>
  <c r="X140"/>
  <c r="Y140"/>
  <c r="Z140"/>
  <c r="S141"/>
  <c r="T141"/>
  <c r="U141"/>
  <c r="V141"/>
  <c r="W141"/>
  <c r="X141"/>
  <c r="Y141"/>
  <c r="Z141"/>
  <c r="S142"/>
  <c r="T142"/>
  <c r="U142"/>
  <c r="V142"/>
  <c r="W142"/>
  <c r="X142"/>
  <c r="Y142"/>
  <c r="Z142"/>
  <c r="S143"/>
  <c r="T143"/>
  <c r="U143"/>
  <c r="V143"/>
  <c r="W143"/>
  <c r="X143"/>
  <c r="Y143"/>
  <c r="Z143"/>
  <c r="S144"/>
  <c r="T144"/>
  <c r="U144"/>
  <c r="V144"/>
  <c r="W144"/>
  <c r="X144"/>
  <c r="Y144"/>
  <c r="Z144"/>
  <c r="S145"/>
  <c r="T145"/>
  <c r="U145"/>
  <c r="V145"/>
  <c r="W145"/>
  <c r="X145"/>
  <c r="Y145"/>
  <c r="Z145"/>
  <c r="S146"/>
  <c r="T146"/>
  <c r="U146"/>
  <c r="V146"/>
  <c r="W146"/>
  <c r="X146"/>
  <c r="Y146"/>
  <c r="Z146"/>
  <c r="S147"/>
  <c r="T147"/>
  <c r="U147"/>
  <c r="V147"/>
  <c r="W147"/>
  <c r="X147"/>
  <c r="Y147"/>
  <c r="Z147"/>
  <c r="S148"/>
  <c r="T148"/>
  <c r="U148"/>
  <c r="V148"/>
  <c r="W148"/>
  <c r="X148"/>
  <c r="Y148"/>
  <c r="Z148"/>
  <c r="S149"/>
  <c r="T149"/>
  <c r="U149"/>
  <c r="V149"/>
  <c r="W149"/>
  <c r="X149"/>
  <c r="Y149"/>
  <c r="Z149"/>
  <c r="S150"/>
  <c r="T150"/>
  <c r="U150"/>
  <c r="V150"/>
  <c r="W150"/>
  <c r="X150"/>
  <c r="Y150"/>
  <c r="Z150"/>
  <c r="S151"/>
  <c r="T151"/>
  <c r="U151"/>
  <c r="V151"/>
  <c r="W151"/>
  <c r="X151"/>
  <c r="Y151"/>
  <c r="Z151"/>
  <c r="S152"/>
  <c r="T152"/>
  <c r="U152"/>
  <c r="V152"/>
  <c r="W152"/>
  <c r="X152"/>
  <c r="Y152"/>
  <c r="Z152"/>
  <c r="S153"/>
  <c r="T153"/>
  <c r="U153"/>
  <c r="V153"/>
  <c r="W153"/>
  <c r="X153"/>
  <c r="Y153"/>
  <c r="Z153"/>
  <c r="S154"/>
  <c r="T154"/>
  <c r="U154"/>
  <c r="V154"/>
  <c r="W154"/>
  <c r="X154"/>
  <c r="Y154"/>
  <c r="Z154"/>
  <c r="S155"/>
  <c r="T155"/>
  <c r="U155"/>
  <c r="V155"/>
  <c r="W155"/>
  <c r="X155"/>
  <c r="Y155"/>
  <c r="Z155"/>
  <c r="S156"/>
  <c r="T156"/>
  <c r="U156"/>
  <c r="V156"/>
  <c r="W156"/>
  <c r="X156"/>
  <c r="Y156"/>
  <c r="Z156"/>
  <c r="S157"/>
  <c r="T157"/>
  <c r="U157"/>
  <c r="V157"/>
  <c r="W157"/>
  <c r="X157"/>
  <c r="Y157"/>
  <c r="Z157"/>
  <c r="S158"/>
  <c r="T158"/>
  <c r="U158"/>
  <c r="V158"/>
  <c r="W158"/>
  <c r="X158"/>
  <c r="Y158"/>
  <c r="Z158"/>
  <c r="S159"/>
  <c r="T159"/>
  <c r="U159"/>
  <c r="V159"/>
  <c r="W159"/>
  <c r="X159"/>
  <c r="Y159"/>
  <c r="Z159"/>
  <c r="S160"/>
  <c r="T160"/>
  <c r="U160"/>
  <c r="V160"/>
  <c r="W160"/>
  <c r="X160"/>
  <c r="Y160"/>
  <c r="Z160"/>
  <c r="S161"/>
  <c r="T161"/>
  <c r="U161"/>
  <c r="V161"/>
  <c r="W161"/>
  <c r="X161"/>
  <c r="Y161"/>
  <c r="Z161"/>
  <c r="S162"/>
  <c r="T162"/>
  <c r="U162"/>
  <c r="V162"/>
  <c r="W162"/>
  <c r="X162"/>
  <c r="Y162"/>
  <c r="Z162"/>
  <c r="S163"/>
  <c r="T163"/>
  <c r="U163"/>
  <c r="V163"/>
  <c r="W163"/>
  <c r="X163"/>
  <c r="Y163"/>
  <c r="Z163"/>
  <c r="S164"/>
  <c r="T164"/>
  <c r="U164"/>
  <c r="V164"/>
  <c r="W164"/>
  <c r="X164"/>
  <c r="Y164"/>
  <c r="Z164"/>
  <c r="S165"/>
  <c r="T165"/>
  <c r="U165"/>
  <c r="V165"/>
  <c r="W165"/>
  <c r="X165"/>
  <c r="Y165"/>
  <c r="Z165"/>
  <c r="S166"/>
  <c r="T166"/>
  <c r="U166"/>
  <c r="V166"/>
  <c r="W166"/>
  <c r="X166"/>
  <c r="Y166"/>
  <c r="Z166"/>
  <c r="S167"/>
  <c r="T167"/>
  <c r="U167"/>
  <c r="V167"/>
  <c r="W167"/>
  <c r="X167"/>
  <c r="Y167"/>
  <c r="Z167"/>
  <c r="S168"/>
  <c r="T168"/>
  <c r="U168"/>
  <c r="V168"/>
  <c r="W168"/>
  <c r="X168"/>
  <c r="Y168"/>
  <c r="Z168"/>
  <c r="S169"/>
  <c r="T169"/>
  <c r="U169"/>
  <c r="V169"/>
  <c r="W169"/>
  <c r="X169"/>
  <c r="Y169"/>
  <c r="Z169"/>
  <c r="S170"/>
  <c r="T170"/>
  <c r="U170"/>
  <c r="V170"/>
  <c r="W170"/>
  <c r="X170"/>
  <c r="Y170"/>
  <c r="Z170"/>
  <c r="S171"/>
  <c r="T171"/>
  <c r="U171"/>
  <c r="V171"/>
  <c r="W171"/>
  <c r="X171"/>
  <c r="Y171"/>
  <c r="Z171"/>
  <c r="S172"/>
  <c r="T172"/>
  <c r="U172"/>
  <c r="V172"/>
  <c r="W172"/>
  <c r="X172"/>
  <c r="Y172"/>
  <c r="Z172"/>
  <c r="S173"/>
  <c r="T173"/>
  <c r="U173"/>
  <c r="V173"/>
  <c r="W173"/>
  <c r="X173"/>
  <c r="Y173"/>
  <c r="Z173"/>
  <c r="S174"/>
  <c r="T174"/>
  <c r="U174"/>
  <c r="V174"/>
  <c r="W174"/>
  <c r="X174"/>
  <c r="Y174"/>
  <c r="Z174"/>
  <c r="S175"/>
  <c r="T175"/>
  <c r="U175"/>
  <c r="V175"/>
  <c r="W175"/>
  <c r="X175"/>
  <c r="Y175"/>
  <c r="Z175"/>
  <c r="S176"/>
  <c r="T176"/>
  <c r="U176"/>
  <c r="V176"/>
  <c r="W176"/>
  <c r="X176"/>
  <c r="Y176"/>
  <c r="Z176"/>
  <c r="S177"/>
  <c r="T177"/>
  <c r="U177"/>
  <c r="V177"/>
  <c r="W177"/>
  <c r="X177"/>
  <c r="Y177"/>
  <c r="Z177"/>
  <c r="S178"/>
  <c r="T178"/>
  <c r="U178"/>
  <c r="V178"/>
  <c r="W178"/>
  <c r="X178"/>
  <c r="Y178"/>
  <c r="Z178"/>
  <c r="S179"/>
  <c r="T179"/>
  <c r="U179"/>
  <c r="V179"/>
  <c r="W179"/>
  <c r="X179"/>
  <c r="Y179"/>
  <c r="Z179"/>
  <c r="S180"/>
  <c r="T180"/>
  <c r="U180"/>
  <c r="V180"/>
  <c r="W180"/>
  <c r="X180"/>
  <c r="Y180"/>
  <c r="Z180"/>
  <c r="S181"/>
  <c r="T181"/>
  <c r="U181"/>
  <c r="V181"/>
  <c r="W181"/>
  <c r="X181"/>
  <c r="Y181"/>
  <c r="Z181"/>
  <c r="S182"/>
  <c r="T182"/>
  <c r="U182"/>
  <c r="V182"/>
  <c r="W182"/>
  <c r="X182"/>
  <c r="Y182"/>
  <c r="Z182"/>
  <c r="S183"/>
  <c r="T183"/>
  <c r="U183"/>
  <c r="V183"/>
  <c r="W183"/>
  <c r="X183"/>
  <c r="Y183"/>
  <c r="Z183"/>
  <c r="S184"/>
  <c r="T184"/>
  <c r="U184"/>
  <c r="V184"/>
  <c r="W184"/>
  <c r="X184"/>
  <c r="Y184"/>
  <c r="Z184"/>
  <c r="S185"/>
  <c r="T185"/>
  <c r="U185"/>
  <c r="V185"/>
  <c r="W185"/>
  <c r="X185"/>
  <c r="Y185"/>
  <c r="Z185"/>
  <c r="S186"/>
  <c r="T186"/>
  <c r="U186"/>
  <c r="V186"/>
  <c r="W186"/>
  <c r="X186"/>
  <c r="Y186"/>
  <c r="Z186"/>
  <c r="S187"/>
  <c r="T187"/>
  <c r="U187"/>
  <c r="V187"/>
  <c r="W187"/>
  <c r="X187"/>
  <c r="Y187"/>
  <c r="Z187"/>
  <c r="S188"/>
  <c r="T188"/>
  <c r="U188"/>
  <c r="V188"/>
  <c r="W188"/>
  <c r="X188"/>
  <c r="Y188"/>
  <c r="Z188"/>
  <c r="S189"/>
  <c r="T189"/>
  <c r="U189"/>
  <c r="V189"/>
  <c r="W189"/>
  <c r="X189"/>
  <c r="Y189"/>
  <c r="Z189"/>
  <c r="S190"/>
  <c r="T190"/>
  <c r="U190"/>
  <c r="V190"/>
  <c r="W190"/>
  <c r="X190"/>
  <c r="Y190"/>
  <c r="Z190"/>
  <c r="S191"/>
  <c r="T191"/>
  <c r="U191"/>
  <c r="V191"/>
  <c r="W191"/>
  <c r="X191"/>
  <c r="Y191"/>
  <c r="Z191"/>
  <c r="S192"/>
  <c r="T192"/>
  <c r="U192"/>
  <c r="V192"/>
  <c r="W192"/>
  <c r="X192"/>
  <c r="Y192"/>
  <c r="Z192"/>
  <c r="S193"/>
  <c r="T193"/>
  <c r="U193"/>
  <c r="V193"/>
  <c r="W193"/>
  <c r="X193"/>
  <c r="Y193"/>
  <c r="Z193"/>
  <c r="S194"/>
  <c r="T194"/>
  <c r="U194"/>
  <c r="V194"/>
  <c r="W194"/>
  <c r="X194"/>
  <c r="Y194"/>
  <c r="Z194"/>
  <c r="S195"/>
  <c r="T195"/>
  <c r="U195"/>
  <c r="V195"/>
  <c r="W195"/>
  <c r="X195"/>
  <c r="Y195"/>
  <c r="Z195"/>
  <c r="S196"/>
  <c r="T196"/>
  <c r="U196"/>
  <c r="V196"/>
  <c r="W196"/>
  <c r="X196"/>
  <c r="Y196"/>
  <c r="Z196"/>
  <c r="S197"/>
  <c r="T197"/>
  <c r="U197"/>
  <c r="V197"/>
  <c r="W197"/>
  <c r="X197"/>
  <c r="Y197"/>
  <c r="Z197"/>
  <c r="S198"/>
  <c r="T198"/>
  <c r="U198"/>
  <c r="V198"/>
  <c r="W198"/>
  <c r="X198"/>
  <c r="Y198"/>
  <c r="Z198"/>
  <c r="S199"/>
  <c r="T199"/>
  <c r="U199"/>
  <c r="V199"/>
  <c r="W199"/>
  <c r="X199"/>
  <c r="Y199"/>
  <c r="Z199"/>
  <c r="S200"/>
  <c r="T200"/>
  <c r="U200"/>
  <c r="V200"/>
  <c r="W200"/>
  <c r="X200"/>
  <c r="Y200"/>
  <c r="Z200"/>
  <c r="S201"/>
  <c r="T201"/>
  <c r="U201"/>
  <c r="V201"/>
  <c r="W201"/>
  <c r="X201"/>
  <c r="Y201"/>
  <c r="Z201"/>
  <c r="S202"/>
  <c r="T202"/>
  <c r="U202"/>
  <c r="V202"/>
  <c r="W202"/>
  <c r="X202"/>
  <c r="Y202"/>
  <c r="Z202"/>
  <c r="S203"/>
  <c r="T203"/>
  <c r="U203"/>
  <c r="V203"/>
  <c r="W203"/>
  <c r="X203"/>
  <c r="Y203"/>
  <c r="Z203"/>
  <c r="S392"/>
  <c r="S303"/>
  <c r="S302"/>
  <c r="S301"/>
  <c r="S300"/>
  <c r="S299"/>
  <c r="S298"/>
  <c r="S297"/>
  <c r="S296"/>
  <c r="S295"/>
  <c r="S294"/>
  <c r="S293"/>
  <c r="S292"/>
  <c r="S291"/>
  <c r="S290"/>
  <c r="S289"/>
  <c r="S288"/>
  <c r="S287"/>
  <c r="S286"/>
  <c r="S285"/>
  <c r="S284"/>
  <c r="S283"/>
  <c r="S282"/>
  <c r="S281"/>
  <c r="S280"/>
  <c r="S279"/>
  <c r="S278"/>
  <c r="S277"/>
  <c r="S276"/>
  <c r="S275"/>
  <c r="S274"/>
  <c r="S273"/>
  <c r="S272"/>
  <c r="S271"/>
  <c r="S270"/>
  <c r="S269"/>
  <c r="S268"/>
  <c r="S267"/>
  <c r="S266"/>
  <c r="S265"/>
  <c r="S264"/>
  <c r="S263"/>
  <c r="S262"/>
  <c r="S261"/>
  <c r="S260"/>
  <c r="S259"/>
  <c r="S258"/>
  <c r="S257"/>
  <c r="S256"/>
  <c r="S255"/>
  <c r="S254"/>
  <c r="S253"/>
  <c r="S252"/>
  <c r="S251"/>
  <c r="S250"/>
  <c r="S249"/>
  <c r="S248"/>
  <c r="S247"/>
  <c r="S246"/>
  <c r="S245"/>
  <c r="S244"/>
  <c r="S243"/>
  <c r="S242"/>
  <c r="S241"/>
  <c r="S240"/>
  <c r="S239"/>
  <c r="S238"/>
  <c r="S237"/>
  <c r="S236"/>
  <c r="S235"/>
  <c r="S234"/>
  <c r="S233"/>
  <c r="S232"/>
  <c r="S231"/>
  <c r="S230"/>
  <c r="S229"/>
  <c r="S228"/>
  <c r="S227"/>
  <c r="S226"/>
  <c r="S225"/>
  <c r="S224"/>
  <c r="S223"/>
  <c r="S222"/>
  <c r="S221"/>
  <c r="S220"/>
  <c r="S219"/>
  <c r="S218"/>
  <c r="S217"/>
  <c r="S216"/>
  <c r="S215"/>
  <c r="S214"/>
  <c r="S213"/>
  <c r="S212"/>
  <c r="S211"/>
  <c r="S210"/>
  <c r="S209"/>
  <c r="S208"/>
  <c r="S207"/>
  <c r="S206"/>
  <c r="S205"/>
  <c r="S204"/>
  <c r="S103"/>
  <c r="S102"/>
  <c r="S101"/>
  <c r="S100"/>
  <c r="S99"/>
  <c r="S98"/>
  <c r="S97"/>
  <c r="S96"/>
  <c r="S95"/>
  <c r="S94"/>
  <c r="S93"/>
  <c r="S92"/>
  <c r="S91"/>
  <c r="S90"/>
  <c r="S89"/>
  <c r="S88"/>
  <c r="S87"/>
  <c r="S86"/>
  <c r="S85"/>
  <c r="S84"/>
  <c r="S83"/>
  <c r="S82"/>
  <c r="S81"/>
  <c r="S80"/>
  <c r="S79"/>
  <c r="S78"/>
  <c r="S77"/>
  <c r="S76"/>
  <c r="S75"/>
  <c r="S74"/>
  <c r="S73"/>
  <c r="S72"/>
  <c r="S71"/>
  <c r="S70"/>
  <c r="S69"/>
  <c r="S68"/>
  <c r="S67"/>
  <c r="S66"/>
  <c r="S65"/>
  <c r="S64"/>
  <c r="S63"/>
  <c r="S62"/>
  <c r="S61"/>
  <c r="S60"/>
  <c r="S59"/>
  <c r="S58"/>
  <c r="S57"/>
  <c r="S56"/>
  <c r="S55"/>
  <c r="S54"/>
  <c r="S53"/>
  <c r="S52"/>
  <c r="S51"/>
  <c r="S50"/>
  <c r="S49"/>
  <c r="S48"/>
  <c r="S47"/>
  <c r="S46"/>
  <c r="S45"/>
  <c r="S44"/>
  <c r="S43"/>
  <c r="S42"/>
  <c r="S41"/>
  <c r="S40"/>
  <c r="S39"/>
  <c r="S38"/>
  <c r="S37"/>
  <c r="S36"/>
  <c r="S35"/>
  <c r="S34"/>
  <c r="S33"/>
  <c r="S32"/>
  <c r="S31"/>
  <c r="S30"/>
  <c r="S29"/>
  <c r="S28"/>
  <c r="S27"/>
  <c r="S26"/>
  <c r="S25"/>
  <c r="S24"/>
  <c r="S23"/>
  <c r="S22"/>
  <c r="S21"/>
  <c r="S20"/>
  <c r="S19"/>
  <c r="S18"/>
  <c r="S17"/>
  <c r="S16"/>
  <c r="S15"/>
  <c r="S14"/>
  <c r="S13"/>
  <c r="S12"/>
  <c r="S11"/>
  <c r="Y392"/>
  <c r="X392"/>
  <c r="W392"/>
  <c r="Y303"/>
  <c r="X303"/>
  <c r="W303"/>
  <c r="Y302"/>
  <c r="X302"/>
  <c r="W302"/>
  <c r="Y301"/>
  <c r="X301"/>
  <c r="W301"/>
  <c r="Y300"/>
  <c r="X300"/>
  <c r="W300"/>
  <c r="Y299"/>
  <c r="X299"/>
  <c r="W299"/>
  <c r="Y298"/>
  <c r="X298"/>
  <c r="W298"/>
  <c r="Y297"/>
  <c r="X297"/>
  <c r="W297"/>
  <c r="Y296"/>
  <c r="X296"/>
  <c r="W296"/>
  <c r="Y295"/>
  <c r="X295"/>
  <c r="W295"/>
  <c r="Y294"/>
  <c r="X294"/>
  <c r="W294"/>
  <c r="Y293"/>
  <c r="X293"/>
  <c r="W293"/>
  <c r="Y292"/>
  <c r="X292"/>
  <c r="W292"/>
  <c r="Y291"/>
  <c r="X291"/>
  <c r="W291"/>
  <c r="Y290"/>
  <c r="X290"/>
  <c r="W290"/>
  <c r="Y289"/>
  <c r="X289"/>
  <c r="W289"/>
  <c r="Y288"/>
  <c r="X288"/>
  <c r="W288"/>
  <c r="Y287"/>
  <c r="X287"/>
  <c r="W287"/>
  <c r="Y286"/>
  <c r="X286"/>
  <c r="W286"/>
  <c r="Y285"/>
  <c r="X285"/>
  <c r="W285"/>
  <c r="Y284"/>
  <c r="X284"/>
  <c r="W284"/>
  <c r="Y283"/>
  <c r="X283"/>
  <c r="W283"/>
  <c r="Y282"/>
  <c r="X282"/>
  <c r="W282"/>
  <c r="Y281"/>
  <c r="X281"/>
  <c r="W281"/>
  <c r="Y280"/>
  <c r="X280"/>
  <c r="W280"/>
  <c r="Y279"/>
  <c r="X279"/>
  <c r="W279"/>
  <c r="Y278"/>
  <c r="X278"/>
  <c r="W278"/>
  <c r="Y277"/>
  <c r="X277"/>
  <c r="W277"/>
  <c r="Y276"/>
  <c r="X276"/>
  <c r="W276"/>
  <c r="Y275"/>
  <c r="X275"/>
  <c r="W275"/>
  <c r="Y274"/>
  <c r="X274"/>
  <c r="W274"/>
  <c r="Y273"/>
  <c r="X273"/>
  <c r="W273"/>
  <c r="Y272"/>
  <c r="X272"/>
  <c r="W272"/>
  <c r="Y271"/>
  <c r="X271"/>
  <c r="W271"/>
  <c r="Y270"/>
  <c r="X270"/>
  <c r="W270"/>
  <c r="Y269"/>
  <c r="X269"/>
  <c r="W269"/>
  <c r="Y268"/>
  <c r="X268"/>
  <c r="W268"/>
  <c r="Y267"/>
  <c r="X267"/>
  <c r="W267"/>
  <c r="Y266"/>
  <c r="X266"/>
  <c r="W266"/>
  <c r="Y265"/>
  <c r="X265"/>
  <c r="W265"/>
  <c r="Y264"/>
  <c r="X264"/>
  <c r="W264"/>
  <c r="Y263"/>
  <c r="X263"/>
  <c r="W263"/>
  <c r="Y262"/>
  <c r="X262"/>
  <c r="W262"/>
  <c r="Y261"/>
  <c r="X261"/>
  <c r="W261"/>
  <c r="Y260"/>
  <c r="X260"/>
  <c r="W260"/>
  <c r="Y259"/>
  <c r="X259"/>
  <c r="W259"/>
  <c r="Y258"/>
  <c r="X258"/>
  <c r="W258"/>
  <c r="Y257"/>
  <c r="X257"/>
  <c r="W257"/>
  <c r="Y256"/>
  <c r="X256"/>
  <c r="W256"/>
  <c r="Y255"/>
  <c r="X255"/>
  <c r="W255"/>
  <c r="Y254"/>
  <c r="X254"/>
  <c r="W254"/>
  <c r="Y253"/>
  <c r="X253"/>
  <c r="W253"/>
  <c r="Y252"/>
  <c r="X252"/>
  <c r="W252"/>
  <c r="Y251"/>
  <c r="X251"/>
  <c r="W251"/>
  <c r="Y250"/>
  <c r="X250"/>
  <c r="W250"/>
  <c r="Y249"/>
  <c r="X249"/>
  <c r="W249"/>
  <c r="Y248"/>
  <c r="X248"/>
  <c r="W248"/>
  <c r="Y247"/>
  <c r="X247"/>
  <c r="W247"/>
  <c r="Y246"/>
  <c r="X246"/>
  <c r="W246"/>
  <c r="Y245"/>
  <c r="X245"/>
  <c r="W245"/>
  <c r="Y244"/>
  <c r="X244"/>
  <c r="W244"/>
  <c r="Y243"/>
  <c r="X243"/>
  <c r="W243"/>
  <c r="Y242"/>
  <c r="X242"/>
  <c r="W242"/>
  <c r="Y241"/>
  <c r="X241"/>
  <c r="W241"/>
  <c r="Y240"/>
  <c r="X240"/>
  <c r="W240"/>
  <c r="Y239"/>
  <c r="X239"/>
  <c r="W239"/>
  <c r="Y238"/>
  <c r="X238"/>
  <c r="W238"/>
  <c r="Y237"/>
  <c r="X237"/>
  <c r="W237"/>
  <c r="Y236"/>
  <c r="X236"/>
  <c r="W236"/>
  <c r="Y235"/>
  <c r="X235"/>
  <c r="W235"/>
  <c r="Y234"/>
  <c r="X234"/>
  <c r="W234"/>
  <c r="Y233"/>
  <c r="X233"/>
  <c r="W233"/>
  <c r="Y232"/>
  <c r="X232"/>
  <c r="W232"/>
  <c r="Y231"/>
  <c r="X231"/>
  <c r="W231"/>
  <c r="Y230"/>
  <c r="X230"/>
  <c r="W230"/>
  <c r="Y229"/>
  <c r="X229"/>
  <c r="W229"/>
  <c r="Y228"/>
  <c r="X228"/>
  <c r="W228"/>
  <c r="Y227"/>
  <c r="X227"/>
  <c r="W227"/>
  <c r="Y226"/>
  <c r="X226"/>
  <c r="W226"/>
  <c r="Y225"/>
  <c r="X225"/>
  <c r="W225"/>
  <c r="Y224"/>
  <c r="X224"/>
  <c r="W224"/>
  <c r="Y223"/>
  <c r="X223"/>
  <c r="W223"/>
  <c r="Y222"/>
  <c r="X222"/>
  <c r="W222"/>
  <c r="Y221"/>
  <c r="X221"/>
  <c r="W221"/>
  <c r="Y220"/>
  <c r="X220"/>
  <c r="W220"/>
  <c r="Y219"/>
  <c r="X219"/>
  <c r="W219"/>
  <c r="Y218"/>
  <c r="X218"/>
  <c r="W218"/>
  <c r="Y217"/>
  <c r="X217"/>
  <c r="W217"/>
  <c r="Y216"/>
  <c r="X216"/>
  <c r="W216"/>
  <c r="Y215"/>
  <c r="X215"/>
  <c r="W215"/>
  <c r="Y214"/>
  <c r="X214"/>
  <c r="W214"/>
  <c r="Y213"/>
  <c r="X213"/>
  <c r="W213"/>
  <c r="Y212"/>
  <c r="X212"/>
  <c r="W212"/>
  <c r="Y211"/>
  <c r="X211"/>
  <c r="W211"/>
  <c r="Y210"/>
  <c r="X210"/>
  <c r="W210"/>
  <c r="Y209"/>
  <c r="X209"/>
  <c r="W209"/>
  <c r="Y208"/>
  <c r="X208"/>
  <c r="W208"/>
  <c r="Y207"/>
  <c r="X207"/>
  <c r="W207"/>
  <c r="Y206"/>
  <c r="X206"/>
  <c r="W206"/>
  <c r="Y205"/>
  <c r="X205"/>
  <c r="W205"/>
  <c r="Y204"/>
  <c r="X204"/>
  <c r="W204"/>
  <c r="Y103"/>
  <c r="X103"/>
  <c r="W103"/>
  <c r="Y102"/>
  <c r="X102"/>
  <c r="W102"/>
  <c r="Y101"/>
  <c r="X101"/>
  <c r="W101"/>
  <c r="Y100"/>
  <c r="X100"/>
  <c r="W100"/>
  <c r="Y99"/>
  <c r="X99"/>
  <c r="W99"/>
  <c r="Y98"/>
  <c r="X98"/>
  <c r="W98"/>
  <c r="Y97"/>
  <c r="X97"/>
  <c r="W97"/>
  <c r="Y96"/>
  <c r="X96"/>
  <c r="W96"/>
  <c r="Y95"/>
  <c r="X95"/>
  <c r="W95"/>
  <c r="Y94"/>
  <c r="X94"/>
  <c r="W94"/>
  <c r="Y93"/>
  <c r="X93"/>
  <c r="W93"/>
  <c r="Y92"/>
  <c r="X92"/>
  <c r="W92"/>
  <c r="Y91"/>
  <c r="X91"/>
  <c r="W91"/>
  <c r="Y90"/>
  <c r="X90"/>
  <c r="W90"/>
  <c r="Y89"/>
  <c r="X89"/>
  <c r="W89"/>
  <c r="Y88"/>
  <c r="X88"/>
  <c r="W88"/>
  <c r="Y87"/>
  <c r="X87"/>
  <c r="W87"/>
  <c r="Y86"/>
  <c r="X86"/>
  <c r="W86"/>
  <c r="Y85"/>
  <c r="X85"/>
  <c r="W85"/>
  <c r="Y84"/>
  <c r="X84"/>
  <c r="W84"/>
  <c r="Y83"/>
  <c r="X83"/>
  <c r="W83"/>
  <c r="Y82"/>
  <c r="X82"/>
  <c r="W82"/>
  <c r="Y81"/>
  <c r="X81"/>
  <c r="W81"/>
  <c r="Y80"/>
  <c r="X80"/>
  <c r="W80"/>
  <c r="Y79"/>
  <c r="X79"/>
  <c r="W79"/>
  <c r="Y78"/>
  <c r="X78"/>
  <c r="W78"/>
  <c r="Y77"/>
  <c r="X77"/>
  <c r="W77"/>
  <c r="Y76"/>
  <c r="X76"/>
  <c r="W76"/>
  <c r="Y75"/>
  <c r="X75"/>
  <c r="W75"/>
  <c r="Y74"/>
  <c r="X74"/>
  <c r="W74"/>
  <c r="Y73"/>
  <c r="X73"/>
  <c r="W73"/>
  <c r="Y72"/>
  <c r="X72"/>
  <c r="W72"/>
  <c r="Y71"/>
  <c r="X71"/>
  <c r="W71"/>
  <c r="Y70"/>
  <c r="X70"/>
  <c r="W70"/>
  <c r="Y69"/>
  <c r="X69"/>
  <c r="W69"/>
  <c r="Y68"/>
  <c r="X68"/>
  <c r="W68"/>
  <c r="Y67"/>
  <c r="X67"/>
  <c r="W67"/>
  <c r="Y66"/>
  <c r="X66"/>
  <c r="W66"/>
  <c r="Y65"/>
  <c r="X65"/>
  <c r="W65"/>
  <c r="Y64"/>
  <c r="X64"/>
  <c r="W64"/>
  <c r="Y63"/>
  <c r="X63"/>
  <c r="W63"/>
  <c r="Y62"/>
  <c r="X62"/>
  <c r="W62"/>
  <c r="Y61"/>
  <c r="X61"/>
  <c r="W61"/>
  <c r="Y60"/>
  <c r="X60"/>
  <c r="W60"/>
  <c r="Y59"/>
  <c r="X59"/>
  <c r="W59"/>
  <c r="Y58"/>
  <c r="X58"/>
  <c r="W58"/>
  <c r="Y57"/>
  <c r="X57"/>
  <c r="W57"/>
  <c r="Y56"/>
  <c r="X56"/>
  <c r="W56"/>
  <c r="Y55"/>
  <c r="X55"/>
  <c r="W55"/>
  <c r="Y54"/>
  <c r="X54"/>
  <c r="W54"/>
  <c r="Y53"/>
  <c r="X53"/>
  <c r="W53"/>
  <c r="Y52"/>
  <c r="X52"/>
  <c r="W52"/>
  <c r="Y51"/>
  <c r="X51"/>
  <c r="W51"/>
  <c r="Y50"/>
  <c r="X50"/>
  <c r="W50"/>
  <c r="Y49"/>
  <c r="X49"/>
  <c r="W49"/>
  <c r="Y48"/>
  <c r="X48"/>
  <c r="W48"/>
  <c r="Y47"/>
  <c r="X47"/>
  <c r="W47"/>
  <c r="Y46"/>
  <c r="X46"/>
  <c r="W46"/>
  <c r="Y45"/>
  <c r="X45"/>
  <c r="W45"/>
  <c r="Y44"/>
  <c r="X44"/>
  <c r="W44"/>
  <c r="Y43"/>
  <c r="X43"/>
  <c r="W43"/>
  <c r="Y42"/>
  <c r="X42"/>
  <c r="W42"/>
  <c r="Y41"/>
  <c r="X41"/>
  <c r="W41"/>
  <c r="Y40"/>
  <c r="X40"/>
  <c r="W40"/>
  <c r="Y39"/>
  <c r="X39"/>
  <c r="W39"/>
  <c r="Y38"/>
  <c r="X38"/>
  <c r="W38"/>
  <c r="Y37"/>
  <c r="X37"/>
  <c r="W37"/>
  <c r="Y36"/>
  <c r="X36"/>
  <c r="W36"/>
  <c r="Y35"/>
  <c r="X35"/>
  <c r="W35"/>
  <c r="Y34"/>
  <c r="X34"/>
  <c r="W34"/>
  <c r="Y33"/>
  <c r="X33"/>
  <c r="W33"/>
  <c r="Y32"/>
  <c r="X32"/>
  <c r="W32"/>
  <c r="Y31"/>
  <c r="X31"/>
  <c r="W31"/>
  <c r="Y30"/>
  <c r="X30"/>
  <c r="W30"/>
  <c r="Y29"/>
  <c r="X29"/>
  <c r="W29"/>
  <c r="Y28"/>
  <c r="X28"/>
  <c r="W28"/>
  <c r="Y27"/>
  <c r="X27"/>
  <c r="W27"/>
  <c r="Y26"/>
  <c r="X26"/>
  <c r="W26"/>
  <c r="Y25"/>
  <c r="X25"/>
  <c r="W25"/>
  <c r="Y24"/>
  <c r="X24"/>
  <c r="W24"/>
  <c r="Y23"/>
  <c r="X23"/>
  <c r="W23"/>
  <c r="Y22"/>
  <c r="X22"/>
  <c r="W22"/>
  <c r="Y21"/>
  <c r="X21"/>
  <c r="W21"/>
  <c r="Y20"/>
  <c r="X20"/>
  <c r="W20"/>
  <c r="Y19"/>
  <c r="X19"/>
  <c r="W19"/>
  <c r="Y18"/>
  <c r="X18"/>
  <c r="W18"/>
  <c r="Y17"/>
  <c r="X17"/>
  <c r="W17"/>
  <c r="Y16"/>
  <c r="X16"/>
  <c r="W16"/>
  <c r="Y15"/>
  <c r="X15"/>
  <c r="W15"/>
  <c r="Y14"/>
  <c r="X14"/>
  <c r="W14"/>
  <c r="Y13"/>
  <c r="X13"/>
  <c r="W13"/>
  <c r="Y12"/>
  <c r="X12"/>
  <c r="W12"/>
  <c r="Y11"/>
  <c r="X11"/>
  <c r="W11"/>
  <c r="Y10"/>
  <c r="X10"/>
  <c r="S8"/>
  <c r="S7"/>
  <c r="S6"/>
  <c r="S5"/>
  <c r="S4"/>
  <c r="S3"/>
  <c r="S10"/>
  <c r="T392"/>
  <c r="T303"/>
  <c r="T302"/>
  <c r="T301"/>
  <c r="T300"/>
  <c r="T299"/>
  <c r="T298"/>
  <c r="T297"/>
  <c r="T296"/>
  <c r="T295"/>
  <c r="T294"/>
  <c r="T293"/>
  <c r="T292"/>
  <c r="T291"/>
  <c r="T290"/>
  <c r="T289"/>
  <c r="T288"/>
  <c r="T287"/>
  <c r="T286"/>
  <c r="T285"/>
  <c r="T284"/>
  <c r="T283"/>
  <c r="T282"/>
  <c r="T281"/>
  <c r="T280"/>
  <c r="T279"/>
  <c r="T278"/>
  <c r="T277"/>
  <c r="T276"/>
  <c r="T275"/>
  <c r="T274"/>
  <c r="T273"/>
  <c r="T272"/>
  <c r="T271"/>
  <c r="T270"/>
  <c r="T269"/>
  <c r="T268"/>
  <c r="T267"/>
  <c r="T266"/>
  <c r="T265"/>
  <c r="T264"/>
  <c r="T263"/>
  <c r="T262"/>
  <c r="T261"/>
  <c r="T260"/>
  <c r="T259"/>
  <c r="T258"/>
  <c r="T257"/>
  <c r="T256"/>
  <c r="T255"/>
  <c r="T254"/>
  <c r="T253"/>
  <c r="T252"/>
  <c r="T251"/>
  <c r="T250"/>
  <c r="T249"/>
  <c r="T248"/>
  <c r="T247"/>
  <c r="T246"/>
  <c r="T245"/>
  <c r="T244"/>
  <c r="T243"/>
  <c r="T242"/>
  <c r="T241"/>
  <c r="T240"/>
  <c r="T239"/>
  <c r="T238"/>
  <c r="T237"/>
  <c r="T236"/>
  <c r="T235"/>
  <c r="T234"/>
  <c r="T233"/>
  <c r="T232"/>
  <c r="T231"/>
  <c r="T230"/>
  <c r="T229"/>
  <c r="T228"/>
  <c r="T227"/>
  <c r="T226"/>
  <c r="T225"/>
  <c r="T224"/>
  <c r="T223"/>
  <c r="T222"/>
  <c r="T221"/>
  <c r="T220"/>
  <c r="T219"/>
  <c r="T218"/>
  <c r="T217"/>
  <c r="T216"/>
  <c r="T215"/>
  <c r="T214"/>
  <c r="T213"/>
  <c r="T212"/>
  <c r="T211"/>
  <c r="T210"/>
  <c r="T209"/>
  <c r="T208"/>
  <c r="T207"/>
  <c r="T206"/>
  <c r="T205"/>
  <c r="T204"/>
  <c r="T103"/>
  <c r="T102"/>
  <c r="T101"/>
  <c r="T100"/>
  <c r="T99"/>
  <c r="T98"/>
  <c r="T97"/>
  <c r="T96"/>
  <c r="T95"/>
  <c r="T94"/>
  <c r="T93"/>
  <c r="T92"/>
  <c r="T91"/>
  <c r="T90"/>
  <c r="T89"/>
  <c r="T88"/>
  <c r="T87"/>
  <c r="T86"/>
  <c r="T85"/>
  <c r="T84"/>
  <c r="T83"/>
  <c r="T82"/>
  <c r="T81"/>
  <c r="T80"/>
  <c r="T79"/>
  <c r="T78"/>
  <c r="T77"/>
  <c r="T76"/>
  <c r="T75"/>
  <c r="T74"/>
  <c r="T73"/>
  <c r="T72"/>
  <c r="T71"/>
  <c r="T70"/>
  <c r="T69"/>
  <c r="T68"/>
  <c r="T67"/>
  <c r="T66"/>
  <c r="T65"/>
  <c r="T64"/>
  <c r="T63"/>
  <c r="T62"/>
  <c r="T61"/>
  <c r="T60"/>
  <c r="T59"/>
  <c r="T58"/>
  <c r="T57"/>
  <c r="T56"/>
  <c r="T55"/>
  <c r="T54"/>
  <c r="T53"/>
  <c r="T52"/>
  <c r="T51"/>
  <c r="T50"/>
  <c r="T49"/>
  <c r="T48"/>
  <c r="T47"/>
  <c r="T46"/>
  <c r="T45"/>
  <c r="T44"/>
  <c r="T43"/>
  <c r="T42"/>
  <c r="T41"/>
  <c r="T40"/>
  <c r="T39"/>
  <c r="T38"/>
  <c r="T37"/>
  <c r="T36"/>
  <c r="T35"/>
  <c r="T34"/>
  <c r="T33"/>
  <c r="T32"/>
  <c r="T31"/>
  <c r="T30"/>
  <c r="T29"/>
  <c r="T28"/>
  <c r="T27"/>
  <c r="T26"/>
  <c r="T25"/>
  <c r="T24"/>
  <c r="T23"/>
  <c r="T22"/>
  <c r="T21"/>
  <c r="T20"/>
  <c r="T19"/>
  <c r="T18"/>
  <c r="T17"/>
  <c r="T16"/>
  <c r="T15"/>
  <c r="T14"/>
  <c r="T13"/>
  <c r="T12"/>
  <c r="T11"/>
  <c r="T10"/>
  <c r="U392"/>
  <c r="U303"/>
  <c r="U302"/>
  <c r="U301"/>
  <c r="U300"/>
  <c r="U299"/>
  <c r="U298"/>
  <c r="U297"/>
  <c r="U296"/>
  <c r="U295"/>
  <c r="U294"/>
  <c r="U293"/>
  <c r="U292"/>
  <c r="U291"/>
  <c r="U290"/>
  <c r="U289"/>
  <c r="U288"/>
  <c r="U287"/>
  <c r="U286"/>
  <c r="U285"/>
  <c r="U284"/>
  <c r="U283"/>
  <c r="U282"/>
  <c r="U281"/>
  <c r="U280"/>
  <c r="U279"/>
  <c r="U278"/>
  <c r="U277"/>
  <c r="U276"/>
  <c r="U275"/>
  <c r="U274"/>
  <c r="U273"/>
  <c r="U272"/>
  <c r="U271"/>
  <c r="U270"/>
  <c r="U269"/>
  <c r="U268"/>
  <c r="U267"/>
  <c r="U266"/>
  <c r="U265"/>
  <c r="U264"/>
  <c r="U263"/>
  <c r="U262"/>
  <c r="U261"/>
  <c r="U260"/>
  <c r="U259"/>
  <c r="U258"/>
  <c r="U257"/>
  <c r="U256"/>
  <c r="U255"/>
  <c r="U254"/>
  <c r="U253"/>
  <c r="U252"/>
  <c r="U251"/>
  <c r="U250"/>
  <c r="U249"/>
  <c r="U248"/>
  <c r="U247"/>
  <c r="U246"/>
  <c r="U245"/>
  <c r="U244"/>
  <c r="U243"/>
  <c r="U242"/>
  <c r="U241"/>
  <c r="U240"/>
  <c r="U239"/>
  <c r="U238"/>
  <c r="U237"/>
  <c r="U236"/>
  <c r="U235"/>
  <c r="U234"/>
  <c r="U233"/>
  <c r="U232"/>
  <c r="U231"/>
  <c r="U230"/>
  <c r="U229"/>
  <c r="U228"/>
  <c r="U227"/>
  <c r="U226"/>
  <c r="U225"/>
  <c r="U224"/>
  <c r="U223"/>
  <c r="U222"/>
  <c r="U221"/>
  <c r="U220"/>
  <c r="U219"/>
  <c r="U218"/>
  <c r="U217"/>
  <c r="U216"/>
  <c r="U215"/>
  <c r="U214"/>
  <c r="U213"/>
  <c r="U212"/>
  <c r="U211"/>
  <c r="U210"/>
  <c r="U209"/>
  <c r="U208"/>
  <c r="U207"/>
  <c r="U206"/>
  <c r="U205"/>
  <c r="U204"/>
  <c r="U103"/>
  <c r="U102"/>
  <c r="U101"/>
  <c r="U100"/>
  <c r="U99"/>
  <c r="U98"/>
  <c r="U97"/>
  <c r="U96"/>
  <c r="U95"/>
  <c r="U94"/>
  <c r="U93"/>
  <c r="U92"/>
  <c r="U91"/>
  <c r="U90"/>
  <c r="U89"/>
  <c r="U88"/>
  <c r="U87"/>
  <c r="U86"/>
  <c r="U85"/>
  <c r="U84"/>
  <c r="U83"/>
  <c r="U82"/>
  <c r="U81"/>
  <c r="U80"/>
  <c r="U79"/>
  <c r="U78"/>
  <c r="U77"/>
  <c r="U76"/>
  <c r="U75"/>
  <c r="U74"/>
  <c r="U73"/>
  <c r="U72"/>
  <c r="U71"/>
  <c r="U70"/>
  <c r="U69"/>
  <c r="U68"/>
  <c r="U67"/>
  <c r="U66"/>
  <c r="U65"/>
  <c r="U64"/>
  <c r="U63"/>
  <c r="U62"/>
  <c r="U61"/>
  <c r="U60"/>
  <c r="U59"/>
  <c r="U58"/>
  <c r="U57"/>
  <c r="U56"/>
  <c r="U55"/>
  <c r="U54"/>
  <c r="U53"/>
  <c r="U52"/>
  <c r="U51"/>
  <c r="U50"/>
  <c r="U49"/>
  <c r="U48"/>
  <c r="U47"/>
  <c r="U46"/>
  <c r="U45"/>
  <c r="U44"/>
  <c r="U43"/>
  <c r="U42"/>
  <c r="U41"/>
  <c r="U40"/>
  <c r="U39"/>
  <c r="U38"/>
  <c r="U37"/>
  <c r="U36"/>
  <c r="U35"/>
  <c r="U34"/>
  <c r="U33"/>
  <c r="U32"/>
  <c r="U31"/>
  <c r="U30"/>
  <c r="U29"/>
  <c r="U28"/>
  <c r="U27"/>
  <c r="U26"/>
  <c r="U25"/>
  <c r="U24"/>
  <c r="U23"/>
  <c r="U22"/>
  <c r="U21"/>
  <c r="U20"/>
  <c r="U19"/>
  <c r="U18"/>
  <c r="U17"/>
  <c r="U16"/>
  <c r="U15"/>
  <c r="U14"/>
  <c r="U13"/>
  <c r="U12"/>
  <c r="U11"/>
  <c r="U10"/>
  <c r="W10"/>
  <c r="V10"/>
  <c r="Z392"/>
  <c r="V392"/>
  <c r="Z303"/>
  <c r="V303"/>
  <c r="Z302"/>
  <c r="V302"/>
  <c r="Z301"/>
  <c r="V301"/>
  <c r="Z300"/>
  <c r="V300"/>
  <c r="Z299"/>
  <c r="V299"/>
  <c r="Z298"/>
  <c r="V298"/>
  <c r="Z297"/>
  <c r="V297"/>
  <c r="Z296"/>
  <c r="V296"/>
  <c r="Z295"/>
  <c r="V295"/>
  <c r="Z294"/>
  <c r="V294"/>
  <c r="Z293"/>
  <c r="V293"/>
  <c r="Z292"/>
  <c r="V292"/>
  <c r="Z291"/>
  <c r="V291"/>
  <c r="Z290"/>
  <c r="V290"/>
  <c r="Z289"/>
  <c r="V289"/>
  <c r="Z288"/>
  <c r="V288"/>
  <c r="Z287"/>
  <c r="V287"/>
  <c r="Z286"/>
  <c r="V286"/>
  <c r="Z285"/>
  <c r="V285"/>
  <c r="Z284"/>
  <c r="V284"/>
  <c r="Z283"/>
  <c r="V283"/>
  <c r="Z282"/>
  <c r="V282"/>
  <c r="Z281"/>
  <c r="V281"/>
  <c r="Z280"/>
  <c r="V280"/>
  <c r="Z279"/>
  <c r="V279"/>
  <c r="Z278"/>
  <c r="V278"/>
  <c r="Z277"/>
  <c r="V277"/>
  <c r="Z276"/>
  <c r="V276"/>
  <c r="Z275"/>
  <c r="V275"/>
  <c r="Z274"/>
  <c r="V274"/>
  <c r="Z273"/>
  <c r="V273"/>
  <c r="Z272"/>
  <c r="V272"/>
  <c r="Z271"/>
  <c r="V271"/>
  <c r="Z270"/>
  <c r="V270"/>
  <c r="Z269"/>
  <c r="V269"/>
  <c r="Z268"/>
  <c r="V268"/>
  <c r="Z267"/>
  <c r="V267"/>
  <c r="Z266"/>
  <c r="V266"/>
  <c r="Z265"/>
  <c r="V265"/>
  <c r="Z264"/>
  <c r="V264"/>
  <c r="Z263"/>
  <c r="V263"/>
  <c r="Z262"/>
  <c r="V262"/>
  <c r="Z261"/>
  <c r="V261"/>
  <c r="Z260"/>
  <c r="V260"/>
  <c r="Z259"/>
  <c r="V259"/>
  <c r="Z258"/>
  <c r="V258"/>
  <c r="Z257"/>
  <c r="V257"/>
  <c r="Z256"/>
  <c r="V256"/>
  <c r="Z255"/>
  <c r="V255"/>
  <c r="Z254"/>
  <c r="V254"/>
  <c r="Z253"/>
  <c r="V253"/>
  <c r="Z252"/>
  <c r="V252"/>
  <c r="Z251"/>
  <c r="V251"/>
  <c r="Z250"/>
  <c r="V250"/>
  <c r="Z249"/>
  <c r="V249"/>
  <c r="Z248"/>
  <c r="V248"/>
  <c r="Z247"/>
  <c r="V247"/>
  <c r="Z246"/>
  <c r="V246"/>
  <c r="Z245"/>
  <c r="V245"/>
  <c r="Z244"/>
  <c r="V244"/>
  <c r="Z243"/>
  <c r="V243"/>
  <c r="Z242"/>
  <c r="V242"/>
  <c r="Z241"/>
  <c r="V241"/>
  <c r="Z240"/>
  <c r="V240"/>
  <c r="Z239"/>
  <c r="V239"/>
  <c r="Z238"/>
  <c r="V238"/>
  <c r="Z237"/>
  <c r="V237"/>
  <c r="Z236"/>
  <c r="V236"/>
  <c r="Z235"/>
  <c r="V235"/>
  <c r="Z234"/>
  <c r="V234"/>
  <c r="Z233"/>
  <c r="V233"/>
  <c r="Z232"/>
  <c r="V232"/>
  <c r="Z231"/>
  <c r="V231"/>
  <c r="Z230"/>
  <c r="V230"/>
  <c r="Z229"/>
  <c r="V229"/>
  <c r="Z228"/>
  <c r="V228"/>
  <c r="Z227"/>
  <c r="V227"/>
  <c r="Z226"/>
  <c r="V226"/>
  <c r="Z225"/>
  <c r="V225"/>
  <c r="Z224"/>
  <c r="V224"/>
  <c r="Z223"/>
  <c r="V223"/>
  <c r="Z222"/>
  <c r="V222"/>
  <c r="Z221"/>
  <c r="V221"/>
  <c r="Z220"/>
  <c r="V220"/>
  <c r="Z219"/>
  <c r="V219"/>
  <c r="Z218"/>
  <c r="V218"/>
  <c r="Z217"/>
  <c r="V217"/>
  <c r="Z216"/>
  <c r="V216"/>
  <c r="Z215"/>
  <c r="V215"/>
  <c r="Z214"/>
  <c r="V214"/>
  <c r="Z213"/>
  <c r="V213"/>
  <c r="Z212"/>
  <c r="V212"/>
  <c r="Z211"/>
  <c r="V211"/>
  <c r="Z210"/>
  <c r="V210"/>
  <c r="Z209"/>
  <c r="V209"/>
  <c r="Z208"/>
  <c r="V208"/>
  <c r="Z207"/>
  <c r="V207"/>
  <c r="Z206"/>
  <c r="V206"/>
  <c r="Z205"/>
  <c r="V205"/>
  <c r="Z204"/>
  <c r="V204"/>
  <c r="Z103"/>
  <c r="V103"/>
  <c r="Z102"/>
  <c r="V102"/>
  <c r="Z101"/>
  <c r="V101"/>
  <c r="Z100"/>
  <c r="V100"/>
  <c r="Z99"/>
  <c r="V99"/>
  <c r="Z98"/>
  <c r="V98"/>
  <c r="Z97"/>
  <c r="V97"/>
  <c r="Z96"/>
  <c r="V96"/>
  <c r="Z95"/>
  <c r="V95"/>
  <c r="Z94"/>
  <c r="V94"/>
  <c r="Z93"/>
  <c r="V93"/>
  <c r="Z92"/>
  <c r="V92"/>
  <c r="Z91"/>
  <c r="V91"/>
  <c r="Z90"/>
  <c r="V90"/>
  <c r="Z89"/>
  <c r="V89"/>
  <c r="Z88"/>
  <c r="V88"/>
  <c r="Z87"/>
  <c r="V87"/>
  <c r="Z86"/>
  <c r="V86"/>
  <c r="Z85"/>
  <c r="V85"/>
  <c r="Z84"/>
  <c r="V84"/>
  <c r="Z83"/>
  <c r="V83"/>
  <c r="Z82"/>
  <c r="V82"/>
  <c r="Z81"/>
  <c r="V81"/>
  <c r="Z80"/>
  <c r="V80"/>
  <c r="Z79"/>
  <c r="V79"/>
  <c r="Z78"/>
  <c r="V78"/>
  <c r="Z77"/>
  <c r="V77"/>
  <c r="Z76"/>
  <c r="V76"/>
  <c r="Z75"/>
  <c r="V75"/>
  <c r="Z74"/>
  <c r="V74"/>
  <c r="Z73"/>
  <c r="V73"/>
  <c r="Z72"/>
  <c r="V72"/>
  <c r="Z71"/>
  <c r="V71"/>
  <c r="Z70"/>
  <c r="V70"/>
  <c r="Z69"/>
  <c r="V69"/>
  <c r="Z68"/>
  <c r="V68"/>
  <c r="Z67"/>
  <c r="V67"/>
  <c r="Z66"/>
  <c r="V66"/>
  <c r="Z65"/>
  <c r="V65"/>
  <c r="Z64"/>
  <c r="V64"/>
  <c r="Z63"/>
  <c r="V63"/>
  <c r="Z62"/>
  <c r="V62"/>
  <c r="Z61"/>
  <c r="V61"/>
  <c r="Z60"/>
  <c r="V60"/>
  <c r="Z59"/>
  <c r="V59"/>
  <c r="Z58"/>
  <c r="V58"/>
  <c r="Z57"/>
  <c r="V57"/>
  <c r="Z56"/>
  <c r="V56"/>
  <c r="Z55"/>
  <c r="V55"/>
  <c r="Z54"/>
  <c r="V54"/>
  <c r="Z53"/>
  <c r="V53"/>
  <c r="Z52"/>
  <c r="V52"/>
  <c r="Z51"/>
  <c r="V51"/>
  <c r="Z50"/>
  <c r="V50"/>
  <c r="Z49"/>
  <c r="V49"/>
  <c r="Z48"/>
  <c r="V48"/>
  <c r="Z47"/>
  <c r="V47"/>
  <c r="Z46"/>
  <c r="V46"/>
  <c r="Z45"/>
  <c r="V45"/>
  <c r="Z44"/>
  <c r="V44"/>
  <c r="Z43"/>
  <c r="V43"/>
  <c r="Z42"/>
  <c r="V42"/>
  <c r="Z41"/>
  <c r="V41"/>
  <c r="Z40"/>
  <c r="V40"/>
  <c r="Z39"/>
  <c r="V39"/>
  <c r="Z38"/>
  <c r="V38"/>
  <c r="Z37"/>
  <c r="V37"/>
  <c r="Z36"/>
  <c r="V36"/>
  <c r="Z35"/>
  <c r="V35"/>
  <c r="Z34"/>
  <c r="V34"/>
  <c r="Z33"/>
  <c r="V33"/>
  <c r="Z32"/>
  <c r="V32"/>
  <c r="Z31"/>
  <c r="V31"/>
  <c r="Z30"/>
  <c r="V30"/>
  <c r="Z29"/>
  <c r="V29"/>
  <c r="Z28"/>
  <c r="V28"/>
  <c r="Z27"/>
  <c r="V27"/>
  <c r="Z26"/>
  <c r="V26"/>
  <c r="Z25"/>
  <c r="V25"/>
  <c r="Z24"/>
  <c r="V24"/>
  <c r="Z23"/>
  <c r="V23"/>
  <c r="Z22"/>
  <c r="V22"/>
  <c r="Z21"/>
  <c r="V21"/>
  <c r="Z20"/>
  <c r="V20"/>
  <c r="Z19"/>
  <c r="V19"/>
  <c r="Z18"/>
  <c r="V18"/>
  <c r="Z17"/>
  <c r="V17"/>
  <c r="Z16"/>
  <c r="V16"/>
  <c r="Z15"/>
  <c r="V15"/>
  <c r="Z14"/>
  <c r="V14"/>
  <c r="Z13"/>
  <c r="V13"/>
  <c r="Z12"/>
  <c r="V12"/>
  <c r="Z11"/>
  <c r="V11"/>
  <c r="Z10"/>
  <c r="T3"/>
  <c r="T4"/>
  <c r="T5"/>
  <c r="T6"/>
  <c r="T7"/>
  <c r="T8"/>
  <c r="T9"/>
</calcChain>
</file>

<file path=xl/comments1.xml><?xml version="1.0" encoding="utf-8"?>
<comments xmlns="http://schemas.openxmlformats.org/spreadsheetml/2006/main">
  <authors>
    <author>Autor</author>
  </authors>
  <commentList>
    <comment ref="J2" authorId="0">
      <text>
        <r>
          <rPr>
            <b/>
            <sz val="9"/>
            <color indexed="81"/>
            <rFont val="Tahoma"/>
            <charset val="1"/>
          </rPr>
          <t xml:space="preserve">Autor:
</t>
        </r>
      </text>
    </comment>
  </commentList>
</comments>
</file>

<file path=xl/sharedStrings.xml><?xml version="1.0" encoding="utf-8"?>
<sst xmlns="http://schemas.openxmlformats.org/spreadsheetml/2006/main" count="1076" uniqueCount="626">
  <si>
    <t>Nr.</t>
  </si>
  <si>
    <t>Name</t>
  </si>
  <si>
    <t>Vorname</t>
  </si>
  <si>
    <t>Bemerkungen</t>
  </si>
  <si>
    <t>Musterfrau</t>
  </si>
  <si>
    <t>Maxi</t>
  </si>
  <si>
    <t>Ja</t>
  </si>
  <si>
    <t>Nein</t>
  </si>
  <si>
    <t>unter Vorbehalt</t>
  </si>
  <si>
    <t>Maximilian</t>
  </si>
  <si>
    <t>Mustermann</t>
  </si>
  <si>
    <t>A1</t>
  </si>
  <si>
    <t>A2</t>
  </si>
  <si>
    <t>BAY</t>
  </si>
  <si>
    <t>BREM</t>
  </si>
  <si>
    <t>BERL</t>
  </si>
  <si>
    <t>HAMB</t>
  </si>
  <si>
    <t>HESS</t>
  </si>
  <si>
    <t>NIED</t>
  </si>
  <si>
    <t>NOBA</t>
  </si>
  <si>
    <t>NRW</t>
  </si>
  <si>
    <t>SAAR</t>
  </si>
  <si>
    <t>SCHL</t>
  </si>
  <si>
    <t>SÜBA</t>
  </si>
  <si>
    <t>WÜRT</t>
  </si>
  <si>
    <t>MVP</t>
  </si>
  <si>
    <t>BRAN</t>
  </si>
  <si>
    <t>SACH</t>
  </si>
  <si>
    <t>SANH</t>
  </si>
  <si>
    <t>RSV Musterstadt</t>
  </si>
  <si>
    <t>ERC Musterburg</t>
  </si>
  <si>
    <t>Mkl</t>
  </si>
  <si>
    <t>Jun</t>
  </si>
  <si>
    <t>A</t>
  </si>
  <si>
    <t>C</t>
  </si>
  <si>
    <t>KL</t>
  </si>
  <si>
    <t>FigL</t>
  </si>
  <si>
    <t>FrL</t>
  </si>
  <si>
    <t>G</t>
  </si>
  <si>
    <t>Bayerischer Rollsport- und Inline Verband e.V.</t>
  </si>
  <si>
    <t>Bremer Eis- und Rollsport-Verband e.V.</t>
  </si>
  <si>
    <t>Hamburger Eis- und Rollsport-Verband e.V.</t>
  </si>
  <si>
    <t>Hessischer Rollsport- und Inlineverband e.V.</t>
  </si>
  <si>
    <t>Badischer Roll- und Inlinesportverband e.V.</t>
  </si>
  <si>
    <t>Rollsport- und Inline-Verband NRW e.V.</t>
  </si>
  <si>
    <t>Saarländischer Eis- und Rollsportverband e.V.</t>
  </si>
  <si>
    <t>Rollsport- und Inlineverband Sachsen e.V.</t>
  </si>
  <si>
    <t>Rollsport- und Inline-Verband Schleswig-Holstein e.V.</t>
  </si>
  <si>
    <t>Südbadischer Rollsport- und Inline Verband e.V.</t>
  </si>
  <si>
    <t>THÜR</t>
  </si>
  <si>
    <t>Thüringer Rollsport- und Inlineverband e.V.</t>
  </si>
  <si>
    <t>Württembergischer Rollsport- und Inline-Verband e.V.</t>
  </si>
  <si>
    <t>Jugend Gruppen</t>
  </si>
  <si>
    <t>Bsp</t>
  </si>
  <si>
    <t>Show Duo</t>
  </si>
  <si>
    <t>Verband 
(Abk.)</t>
  </si>
  <si>
    <t>Kür</t>
  </si>
  <si>
    <t>Tanz</t>
  </si>
  <si>
    <t>Nummer</t>
  </si>
  <si>
    <t>Wettbewerbsdaten</t>
  </si>
  <si>
    <t>Verein &amp; Verband</t>
  </si>
  <si>
    <t>Persönliche Angaben</t>
  </si>
  <si>
    <t>Musterpräsident</t>
  </si>
  <si>
    <t>Emilia</t>
  </si>
  <si>
    <t>Mustertrainer</t>
  </si>
  <si>
    <t>Delegationsleiter</t>
  </si>
  <si>
    <t>Trainer</t>
  </si>
  <si>
    <t>Inline- und Rollsport-Verband Berlin e.V.</t>
  </si>
  <si>
    <t>Inline 
Skates?</t>
  </si>
  <si>
    <t>RPRIV</t>
  </si>
  <si>
    <t>Rheinland-Pfälzischer Rollsport- und Inline-Verband e.V.</t>
  </si>
  <si>
    <t>Rollsportverband Sachsen-Anhalt e.V.</t>
  </si>
  <si>
    <t>Geb.-
Datum</t>
  </si>
  <si>
    <t>Tests &amp; Vorprüfungen</t>
  </si>
  <si>
    <t>Muster</t>
  </si>
  <si>
    <t>Cindy</t>
  </si>
  <si>
    <t>Markus</t>
  </si>
  <si>
    <t>NRW-Paar 1</t>
  </si>
  <si>
    <t>Musterpaarsie</t>
  </si>
  <si>
    <t>Samantha</t>
  </si>
  <si>
    <t>D3</t>
  </si>
  <si>
    <t>Musterpaarer</t>
  </si>
  <si>
    <t>Melvin</t>
  </si>
  <si>
    <t>Platt</t>
  </si>
  <si>
    <t>Hein</t>
  </si>
  <si>
    <t>B7</t>
  </si>
  <si>
    <t>Programmbeschreibung (Show)
(max. 25 Worte)</t>
  </si>
  <si>
    <t>Niedersächsischer Rollsport- und Inline-Verband e.V.</t>
  </si>
  <si>
    <t>kB</t>
  </si>
  <si>
    <t>gB</t>
  </si>
  <si>
    <t>kS</t>
  </si>
  <si>
    <t>gS</t>
  </si>
  <si>
    <t>Team Golden Star of the Sun</t>
  </si>
  <si>
    <t>Name der Gruppe, Formation, Paar - Programmname</t>
  </si>
  <si>
    <t>Muster-Duo - MusterShow</t>
  </si>
  <si>
    <t>Muster Master Sk8*Star - Stellar Performance</t>
  </si>
  <si>
    <t>Landesverband Rollsport-Inline-Skater Mecklenburg-Vorpommern e.V.</t>
  </si>
  <si>
    <t>Meisterklasse Damen</t>
  </si>
  <si>
    <t>Meisterklasse Herren</t>
  </si>
  <si>
    <t>Schüler A Paarlauf</t>
  </si>
  <si>
    <t>Junioren Formationslaufen</t>
  </si>
  <si>
    <t>B12</t>
  </si>
  <si>
    <t>C9</t>
  </si>
  <si>
    <t>Letzte Zeile nicht löschen!</t>
  </si>
  <si>
    <t>Liste Verbände:</t>
  </si>
  <si>
    <t>Kurzname</t>
  </si>
  <si>
    <t>Langname</t>
  </si>
  <si>
    <t>X1</t>
  </si>
  <si>
    <t>X2</t>
  </si>
  <si>
    <t>X3</t>
  </si>
  <si>
    <t>Platz für eigene Verbandsnamen (z.B. Ausland)</t>
  </si>
  <si>
    <t>Test_Single:</t>
  </si>
  <si>
    <t>Test_Dance:</t>
  </si>
  <si>
    <t>Diese Zeile nicht löschen!</t>
  </si>
  <si>
    <t>-</t>
  </si>
  <si>
    <t>NA</t>
  </si>
  <si>
    <t>nicht verfügbar</t>
  </si>
  <si>
    <t>Jugend Herren</t>
  </si>
  <si>
    <t>Jugend Solotanz</t>
  </si>
  <si>
    <t>Schüler C Solotanz</t>
  </si>
  <si>
    <t>Schüler Formationslaufen</t>
  </si>
  <si>
    <t>both</t>
  </si>
  <si>
    <t>figures</t>
  </si>
  <si>
    <t>free</t>
  </si>
  <si>
    <t>&lt;--------
Beispiele für Wettbewerbe und Arten etc….
&lt;--------</t>
  </si>
  <si>
    <t>diese Spalte bitte nicht mitsortieren, sondern immer von oben nach unten als laufende Nummer gestalten!</t>
  </si>
  <si>
    <t>Liste Calculating:</t>
  </si>
  <si>
    <t>Datenübernahme 
Calculating</t>
  </si>
  <si>
    <t>disciplines skated</t>
  </si>
  <si>
    <r>
      <rPr>
        <b/>
        <sz val="11"/>
        <color theme="0"/>
        <rFont val="Arial"/>
        <family val="2"/>
      </rPr>
      <t xml:space="preserve">Disziplin </t>
    </r>
    <r>
      <rPr>
        <b/>
        <sz val="10"/>
        <color theme="0"/>
        <rFont val="Arial"/>
        <family val="2"/>
      </rPr>
      <t xml:space="preserve">
</t>
    </r>
    <r>
      <rPr>
        <b/>
        <sz val="10"/>
        <color theme="0"/>
        <rFont val="Arial Narrow"/>
        <family val="2"/>
      </rPr>
      <t>E=Einzel
K=Paare, Show, Formation, ILA
T=Tanz
P=Tanz nur Pflicht</t>
    </r>
  </si>
  <si>
    <r>
      <rPr>
        <b/>
        <sz val="11"/>
        <color theme="0"/>
        <rFont val="Arial"/>
        <family val="2"/>
      </rPr>
      <t>Wettbewerbs-
nummer</t>
    </r>
    <r>
      <rPr>
        <b/>
        <sz val="10"/>
        <color theme="0"/>
        <rFont val="Arial"/>
        <family val="2"/>
      </rPr>
      <t xml:space="preserve">
</t>
    </r>
    <r>
      <rPr>
        <sz val="10"/>
        <color theme="0"/>
        <rFont val="Arial Narrow"/>
        <family val="2"/>
      </rPr>
      <t xml:space="preserve">(aufsteigend sortieren von </t>
    </r>
    <r>
      <rPr>
        <b/>
        <i/>
        <u/>
        <sz val="10"/>
        <color theme="0"/>
        <rFont val="Arial Narrow"/>
        <family val="2"/>
      </rPr>
      <t>klein</t>
    </r>
    <r>
      <rPr>
        <sz val="10"/>
        <color theme="0"/>
        <rFont val="Arial Narrow"/>
        <family val="2"/>
      </rPr>
      <t xml:space="preserve"> nach </t>
    </r>
    <r>
      <rPr>
        <b/>
        <i/>
        <u/>
        <sz val="10"/>
        <color theme="0"/>
        <rFont val="Arial Narrow"/>
        <family val="2"/>
      </rPr>
      <t>groß!)</t>
    </r>
  </si>
  <si>
    <r>
      <rPr>
        <b/>
        <sz val="11"/>
        <color theme="0"/>
        <rFont val="Arial"/>
        <family val="2"/>
      </rPr>
      <t>Meldegebühr</t>
    </r>
    <r>
      <rPr>
        <b/>
        <sz val="10"/>
        <color theme="0"/>
        <rFont val="Arial"/>
        <family val="2"/>
      </rPr>
      <t xml:space="preserve">
</t>
    </r>
    <r>
      <rPr>
        <sz val="10"/>
        <color theme="0"/>
        <rFont val="Arial Narrow"/>
        <family val="2"/>
      </rPr>
      <t>(</t>
    </r>
    <r>
      <rPr>
        <u/>
        <sz val="10"/>
        <color theme="0"/>
        <rFont val="Arial Narrow"/>
        <family val="2"/>
      </rPr>
      <t>kann</t>
    </r>
    <r>
      <rPr>
        <sz val="10"/>
        <color theme="0"/>
        <rFont val="Arial Narrow"/>
        <family val="2"/>
      </rPr>
      <t xml:space="preserve"> man hier mit angeben und sich dann damit auf der anderen Seite einen Rechner bauen)</t>
    </r>
  </si>
  <si>
    <t>Name des Wettbewerbs</t>
  </si>
  <si>
    <t>Disziplinen Abk.</t>
  </si>
  <si>
    <t>E</t>
  </si>
  <si>
    <t>K</t>
  </si>
  <si>
    <t>T</t>
  </si>
  <si>
    <t>P</t>
  </si>
  <si>
    <t>Brandenburgischer Rollsport- und Inline-Verband e.V.</t>
  </si>
  <si>
    <t>Programmteile</t>
  </si>
  <si>
    <t xml:space="preserve">Liste Disziplinen mit grundsätzlich möglichen Programmteilen: </t>
  </si>
  <si>
    <r>
      <t xml:space="preserve">Angaben zu Gruppen, Formationen, Paaren
</t>
    </r>
    <r>
      <rPr>
        <i/>
        <sz val="10"/>
        <rFont val="Arial Narrow"/>
        <family val="2"/>
      </rPr>
      <t>(freilassen bei Einzelläufern)</t>
    </r>
  </si>
  <si>
    <r>
      <t xml:space="preserve">Wettbewerbsname 
</t>
    </r>
    <r>
      <rPr>
        <i/>
        <sz val="10"/>
        <rFont val="Arial Narrow"/>
        <family val="2"/>
      </rPr>
      <t>(erscheint automatisch, solange die Formel nicht überschrieben wurde!)</t>
    </r>
  </si>
  <si>
    <r>
      <t xml:space="preserve">Verband (lang)
</t>
    </r>
    <r>
      <rPr>
        <i/>
        <sz val="10"/>
        <rFont val="Arial Narrow"/>
        <family val="2"/>
      </rPr>
      <t>(erscheint automatisch, solange die Formel nicht überschrieben wurde!)</t>
    </r>
  </si>
  <si>
    <t>REG Basel</t>
  </si>
  <si>
    <t>Anfänger Mädchen 1b (Jg. 2012 &amp; jünger) - nur Kür</t>
  </si>
  <si>
    <r>
      <rPr>
        <b/>
        <u/>
        <sz val="10"/>
        <rFont val="Arial"/>
        <family val="2"/>
      </rPr>
      <t>Laufende</t>
    </r>
    <r>
      <rPr>
        <b/>
        <sz val="10"/>
        <rFont val="Arial"/>
        <family val="2"/>
      </rPr>
      <t xml:space="preserve"> Nummer der Wettbewerbe</t>
    </r>
  </si>
  <si>
    <t>name</t>
  </si>
  <si>
    <t>nation</t>
  </si>
  <si>
    <t>assoc.</t>
  </si>
  <si>
    <t>type</t>
  </si>
  <si>
    <t>locale</t>
  </si>
  <si>
    <t>short</t>
  </si>
  <si>
    <t>full</t>
  </si>
  <si>
    <t>city</t>
  </si>
  <si>
    <t>association</t>
  </si>
  <si>
    <t>CLUB</t>
  </si>
  <si>
    <t>GER</t>
  </si>
  <si>
    <t>FT Freiburg v. 1844</t>
  </si>
  <si>
    <t>Freiburg</t>
  </si>
  <si>
    <t>LV Südbaden</t>
  </si>
  <si>
    <t>Bremen 1860</t>
  </si>
  <si>
    <t>Bremen</t>
  </si>
  <si>
    <t>LV Bremen</t>
  </si>
  <si>
    <t>1FCN</t>
  </si>
  <si>
    <t>1. FC Nürnberg</t>
  </si>
  <si>
    <t>Nürnberg</t>
  </si>
  <si>
    <t>LV Bayern</t>
  </si>
  <si>
    <t>1RCG</t>
  </si>
  <si>
    <t>1. RC Göttingen</t>
  </si>
  <si>
    <t>Göttingen</t>
  </si>
  <si>
    <t>ASV</t>
  </si>
  <si>
    <t>Altonaer SV</t>
  </si>
  <si>
    <t>Hamburg</t>
  </si>
  <si>
    <t>LV Hamburg</t>
  </si>
  <si>
    <t>ASVL</t>
  </si>
  <si>
    <t>ASV Landau</t>
  </si>
  <si>
    <t>Landau</t>
  </si>
  <si>
    <t>LV Rheinland-Pfalz</t>
  </si>
  <si>
    <t>BAYT</t>
  </si>
  <si>
    <t>Bayreuter Turnerschaft</t>
  </si>
  <si>
    <t>Bayreut</t>
  </si>
  <si>
    <t>BREV</t>
  </si>
  <si>
    <t>Bochumer REV</t>
  </si>
  <si>
    <t>Bochum</t>
  </si>
  <si>
    <t>BTS</t>
  </si>
  <si>
    <t>Bayreuther TS</t>
  </si>
  <si>
    <t>Bayreuth</t>
  </si>
  <si>
    <t>DRSC</t>
  </si>
  <si>
    <t>RSC Dinslaken</t>
  </si>
  <si>
    <t>Dinslaken</t>
  </si>
  <si>
    <t>ERBB</t>
  </si>
  <si>
    <t>ERB Bremen</t>
  </si>
  <si>
    <t>ERCB</t>
  </si>
  <si>
    <t>ERC Bremerhaven</t>
  </si>
  <si>
    <t>Bremerhaven</t>
  </si>
  <si>
    <t>ERCD</t>
  </si>
  <si>
    <t>ERC Diez</t>
  </si>
  <si>
    <t>Diez</t>
  </si>
  <si>
    <t>ERCS</t>
  </si>
  <si>
    <t>1. ERC Saarbrücken</t>
  </si>
  <si>
    <t>Saarbrücken</t>
  </si>
  <si>
    <t>ERCV</t>
  </si>
  <si>
    <t>ERC Viernheim</t>
  </si>
  <si>
    <t>Viernheim</t>
  </si>
  <si>
    <t>ERS</t>
  </si>
  <si>
    <t>ER Schweinfurt</t>
  </si>
  <si>
    <t>Schweinfurt</t>
  </si>
  <si>
    <t>ERSB</t>
  </si>
  <si>
    <t>ERSC Bamberg</t>
  </si>
  <si>
    <t>Bamberg</t>
  </si>
  <si>
    <t>ERSV</t>
  </si>
  <si>
    <t>RSV Einbeck</t>
  </si>
  <si>
    <t>Einbeck</t>
  </si>
  <si>
    <t>LV Niedersachsen</t>
  </si>
  <si>
    <t>ERVB</t>
  </si>
  <si>
    <t>ERV Bergedorf</t>
  </si>
  <si>
    <t>Hamburg Bergedorf</t>
  </si>
  <si>
    <t>ERVS</t>
  </si>
  <si>
    <t>ERV Schweinfurt</t>
  </si>
  <si>
    <t>ESVP</t>
  </si>
  <si>
    <t>ESV Lok. Potsdam</t>
  </si>
  <si>
    <t>Potsdam</t>
  </si>
  <si>
    <t>FCN</t>
  </si>
  <si>
    <t>1. FC Nürnberg R+E</t>
  </si>
  <si>
    <t>FOBO</t>
  </si>
  <si>
    <t>SC Fortuna Bonn</t>
  </si>
  <si>
    <t>Bonn</t>
  </si>
  <si>
    <t>FREC</t>
  </si>
  <si>
    <t>Frankfurter REC</t>
  </si>
  <si>
    <t>Frankfurt</t>
  </si>
  <si>
    <t>GSW</t>
  </si>
  <si>
    <t>GS Wesel</t>
  </si>
  <si>
    <t>Wesel</t>
  </si>
  <si>
    <t>LV Nordrhein-Westfalen</t>
  </si>
  <si>
    <t>HEV</t>
  </si>
  <si>
    <t>Hamburger EV</t>
  </si>
  <si>
    <t>HREC</t>
  </si>
  <si>
    <t>1. Hanauer REC</t>
  </si>
  <si>
    <t>Hanau</t>
  </si>
  <si>
    <t>HRV</t>
  </si>
  <si>
    <t>Haldensleber RV</t>
  </si>
  <si>
    <t>Haldensleben</t>
  </si>
  <si>
    <t>HSB</t>
  </si>
  <si>
    <t>Heidenheimer SB</t>
  </si>
  <si>
    <t>Heidenheim</t>
  </si>
  <si>
    <t>HSC</t>
  </si>
  <si>
    <t>Haldensleber SC</t>
  </si>
  <si>
    <t>HTSV</t>
  </si>
  <si>
    <t>TSV Holzheim</t>
  </si>
  <si>
    <t>Holzheim</t>
  </si>
  <si>
    <t>KRC</t>
  </si>
  <si>
    <t>Kriebsteiner RC 1961</t>
  </si>
  <si>
    <t>Kriebstein</t>
  </si>
  <si>
    <t>KREV</t>
  </si>
  <si>
    <t>1. Kieler REV</t>
  </si>
  <si>
    <t>Kiel</t>
  </si>
  <si>
    <t>KSGG</t>
  </si>
  <si>
    <t>KSG Georgenhausen</t>
  </si>
  <si>
    <t>Georgenhausen</t>
  </si>
  <si>
    <t>LTSB</t>
  </si>
  <si>
    <t>LTS Bremerhaven</t>
  </si>
  <si>
    <t>MRC</t>
  </si>
  <si>
    <t>Marbacher RC</t>
  </si>
  <si>
    <t>Marbach</t>
  </si>
  <si>
    <t>MREV</t>
  </si>
  <si>
    <t>Mainzer REV</t>
  </si>
  <si>
    <t>Mainz</t>
  </si>
  <si>
    <t>MRV</t>
  </si>
  <si>
    <t>Mainzer RV</t>
  </si>
  <si>
    <t>MTVG</t>
  </si>
  <si>
    <t>MTV Gifhorn</t>
  </si>
  <si>
    <t>Gifhorn</t>
  </si>
  <si>
    <t>MTVO</t>
  </si>
  <si>
    <t>MTV Osterode</t>
  </si>
  <si>
    <t>Niedersachsen</t>
  </si>
  <si>
    <t>NESF</t>
  </si>
  <si>
    <t>Neuköllner SF</t>
  </si>
  <si>
    <t>Berlin Neukölln</t>
  </si>
  <si>
    <t>NRKV</t>
  </si>
  <si>
    <t>Nordheimer RRKV</t>
  </si>
  <si>
    <t>Nordheim</t>
  </si>
  <si>
    <t>NSF</t>
  </si>
  <si>
    <t>OSCB</t>
  </si>
  <si>
    <t>OSC Berlin</t>
  </si>
  <si>
    <t>Berlin</t>
  </si>
  <si>
    <t>OSCO</t>
  </si>
  <si>
    <t>Osnabrücker SC</t>
  </si>
  <si>
    <t>Osnabrück</t>
  </si>
  <si>
    <t>PSVD</t>
  </si>
  <si>
    <t>Post SV Dresden</t>
  </si>
  <si>
    <t>Dresden</t>
  </si>
  <si>
    <t>RCM</t>
  </si>
  <si>
    <t>Roller Club Montechiaro / ITA</t>
  </si>
  <si>
    <t>Montechiaro</t>
  </si>
  <si>
    <t>Italien</t>
  </si>
  <si>
    <t>RECK</t>
  </si>
  <si>
    <t>REC Konstanz</t>
  </si>
  <si>
    <t>Konstanz</t>
  </si>
  <si>
    <t>REGK</t>
  </si>
  <si>
    <t>REG Kiel</t>
  </si>
  <si>
    <t>RESG</t>
  </si>
  <si>
    <t>RESG Walsum</t>
  </si>
  <si>
    <t>Walsum</t>
  </si>
  <si>
    <t>RESH</t>
  </si>
  <si>
    <t>RESC Hameln</t>
  </si>
  <si>
    <t>Hameln</t>
  </si>
  <si>
    <t>RESW</t>
  </si>
  <si>
    <t>RETV</t>
  </si>
  <si>
    <t>Remscheider TV</t>
  </si>
  <si>
    <t>Remscheid</t>
  </si>
  <si>
    <t>REVE</t>
  </si>
  <si>
    <t>REV Gruga Essen</t>
  </si>
  <si>
    <t>Essen</t>
  </si>
  <si>
    <t>GrEs</t>
  </si>
  <si>
    <t>REVH</t>
  </si>
  <si>
    <t>REV Heilbronn</t>
  </si>
  <si>
    <t>Heilbronn</t>
  </si>
  <si>
    <t>REVL</t>
  </si>
  <si>
    <t>REV Lübeck</t>
  </si>
  <si>
    <t>Lübeck</t>
  </si>
  <si>
    <t>RKVN</t>
  </si>
  <si>
    <t>RKV Neckarweihingen</t>
  </si>
  <si>
    <t>Neckarweihingen</t>
  </si>
  <si>
    <t>RMSA</t>
  </si>
  <si>
    <t>RMSV Altneudorf</t>
  </si>
  <si>
    <t>Altneudorf</t>
  </si>
  <si>
    <t>RMSH</t>
  </si>
  <si>
    <t>RMSC Heinriet</t>
  </si>
  <si>
    <t>Heinriet</t>
  </si>
  <si>
    <t>RO6M</t>
  </si>
  <si>
    <t>Rollsport 2006 Mainz</t>
  </si>
  <si>
    <t>RRDW</t>
  </si>
  <si>
    <t>RRD Wuppertal</t>
  </si>
  <si>
    <t>Wuppertal</t>
  </si>
  <si>
    <t>RRKN</t>
  </si>
  <si>
    <t>RRKV Nordheim</t>
  </si>
  <si>
    <t>LV Württemberg</t>
  </si>
  <si>
    <t>RRMK</t>
  </si>
  <si>
    <t>RRMSV Kieselbronn</t>
  </si>
  <si>
    <t>Kieselbronn</t>
  </si>
  <si>
    <t>RRSW</t>
  </si>
  <si>
    <t>RRSV Wilhelmsfeld</t>
  </si>
  <si>
    <t>Wilhelmsfeld</t>
  </si>
  <si>
    <t>RRVE</t>
  </si>
  <si>
    <t>RRV Eppingen</t>
  </si>
  <si>
    <t>Eppingen</t>
  </si>
  <si>
    <t>RRVF</t>
  </si>
  <si>
    <t>RRV Bad Friedrichshall</t>
  </si>
  <si>
    <t>Bad Friedrichshall</t>
  </si>
  <si>
    <t>RSB</t>
  </si>
  <si>
    <t>Rollsport Basel / SUI</t>
  </si>
  <si>
    <t>Basel</t>
  </si>
  <si>
    <t>Schweiz</t>
  </si>
  <si>
    <t>RSCC</t>
  </si>
  <si>
    <t>RSC Cronenberg</t>
  </si>
  <si>
    <t>RSCD</t>
  </si>
  <si>
    <t>RSC Darmstadt</t>
  </si>
  <si>
    <t>Darmstadt</t>
  </si>
  <si>
    <t>RSCG</t>
  </si>
  <si>
    <t>RSC Greifswald</t>
  </si>
  <si>
    <t>Greifswald</t>
  </si>
  <si>
    <t>RSCW</t>
  </si>
  <si>
    <t>RSC Waltrop</t>
  </si>
  <si>
    <t>Waltrop</t>
  </si>
  <si>
    <t>RSGB</t>
  </si>
  <si>
    <t>RSG Bodenwerder</t>
  </si>
  <si>
    <t>Bodenwerder</t>
  </si>
  <si>
    <t>RSVE</t>
  </si>
  <si>
    <t>RSV Ettlingen</t>
  </si>
  <si>
    <t>Ettlingen</t>
  </si>
  <si>
    <t>RSVH</t>
  </si>
  <si>
    <t>RSV Hamborn 07</t>
  </si>
  <si>
    <t>Duisburg Hamborn</t>
  </si>
  <si>
    <t>RSVI</t>
  </si>
  <si>
    <t>RSV Neu-Isenburg</t>
  </si>
  <si>
    <t>Neu-Isenburg</t>
  </si>
  <si>
    <t>RSVN</t>
  </si>
  <si>
    <t>RSV Nattheim</t>
  </si>
  <si>
    <t>Nattheim</t>
  </si>
  <si>
    <t>RSVS</t>
  </si>
  <si>
    <t>RSV Schwaikheim</t>
  </si>
  <si>
    <t>Schwaikheim</t>
  </si>
  <si>
    <t>RSVV</t>
  </si>
  <si>
    <t>RSV Verden</t>
  </si>
  <si>
    <t>Verden</t>
  </si>
  <si>
    <t>RSVW</t>
  </si>
  <si>
    <t>RSV Weil am Rhein</t>
  </si>
  <si>
    <t>Weil am Rhein</t>
  </si>
  <si>
    <t>RSTH</t>
  </si>
  <si>
    <t>RST Hummetal</t>
  </si>
  <si>
    <t>Hummetal</t>
  </si>
  <si>
    <t>RTV</t>
  </si>
  <si>
    <t>RVHO</t>
  </si>
  <si>
    <t>RV Hohenlohe Öhringen</t>
  </si>
  <si>
    <t>Öhringen</t>
  </si>
  <si>
    <t>RVV</t>
  </si>
  <si>
    <t>RV Velbert</t>
  </si>
  <si>
    <t>Velbert</t>
  </si>
  <si>
    <t>RWL</t>
  </si>
  <si>
    <t>Rot Weiß Lörrach</t>
  </si>
  <si>
    <t>Lörrach</t>
  </si>
  <si>
    <t>SERC</t>
  </si>
  <si>
    <t>Stuttgarter ERC</t>
  </si>
  <si>
    <t>Stuttgart</t>
  </si>
  <si>
    <t>SFHG</t>
  </si>
  <si>
    <t>SF Höhr-Grenzhausen</t>
  </si>
  <si>
    <t>Höhr-Grenzhausen</t>
  </si>
  <si>
    <t>SGA</t>
  </si>
  <si>
    <t>SG Arheilgen</t>
  </si>
  <si>
    <t>Arheilgen</t>
  </si>
  <si>
    <t>SOLI</t>
  </si>
  <si>
    <t>Solidarität Ismaning</t>
  </si>
  <si>
    <t>Ismaning</t>
  </si>
  <si>
    <t>SSVU</t>
  </si>
  <si>
    <t>SSV Ulm</t>
  </si>
  <si>
    <t>Ulm</t>
  </si>
  <si>
    <t>SVD</t>
  </si>
  <si>
    <t>SV Dresden</t>
  </si>
  <si>
    <t>LV Sachsen</t>
  </si>
  <si>
    <t>SVDM</t>
  </si>
  <si>
    <t>SV Dresden Mitte</t>
  </si>
  <si>
    <t>SVL</t>
  </si>
  <si>
    <t>SV Lahr</t>
  </si>
  <si>
    <t>Lahr</t>
  </si>
  <si>
    <t>SVMC</t>
  </si>
  <si>
    <t>SV Medizin Chemniz</t>
  </si>
  <si>
    <t>Chemniz</t>
  </si>
  <si>
    <t>SVSL</t>
  </si>
  <si>
    <t>SVS Lahr</t>
  </si>
  <si>
    <t>SVW</t>
  </si>
  <si>
    <t>SV Winnenden</t>
  </si>
  <si>
    <t>Winnenden</t>
  </si>
  <si>
    <t>TGSF</t>
  </si>
  <si>
    <t>TGS Vorwärts Frankfurt</t>
  </si>
  <si>
    <t>TGSO</t>
  </si>
  <si>
    <t>TGS Ober-Ramstadt</t>
  </si>
  <si>
    <t>Ober-Ramstadt</t>
  </si>
  <si>
    <t>LV Hessen</t>
  </si>
  <si>
    <t>TGSR</t>
  </si>
  <si>
    <t>TSGD</t>
  </si>
  <si>
    <t>TSG 1846 Darmstadt</t>
  </si>
  <si>
    <t>TSGF</t>
  </si>
  <si>
    <t>TSG Friedrichsdorf</t>
  </si>
  <si>
    <t>Friedrichsdorf</t>
  </si>
  <si>
    <t>TSVH</t>
  </si>
  <si>
    <t>TSV Hof</t>
  </si>
  <si>
    <t>Hof</t>
  </si>
  <si>
    <t>TSVW</t>
  </si>
  <si>
    <t>TSV Wedel</t>
  </si>
  <si>
    <t>Wedel</t>
  </si>
  <si>
    <t>TUSG</t>
  </si>
  <si>
    <t>TUS Gaarden</t>
  </si>
  <si>
    <t>LV Schleswig-Holstein</t>
  </si>
  <si>
    <t>TUSH</t>
  </si>
  <si>
    <t>TUS Harsefeld</t>
  </si>
  <si>
    <t>Harsefeld</t>
  </si>
  <si>
    <t>TUSL</t>
  </si>
  <si>
    <t>TUS Lübeck</t>
  </si>
  <si>
    <t>TUSP</t>
  </si>
  <si>
    <t>TuS Pfarrkirchen</t>
  </si>
  <si>
    <t>Pfarrkirchen</t>
  </si>
  <si>
    <t>TVD</t>
  </si>
  <si>
    <t>TV Datteln</t>
  </si>
  <si>
    <t>Datteln</t>
  </si>
  <si>
    <t>TVDA</t>
  </si>
  <si>
    <t>TVJW</t>
  </si>
  <si>
    <t>TV Jahn Wolfsburg</t>
  </si>
  <si>
    <t>Wolfsburg</t>
  </si>
  <si>
    <t>VERS</t>
  </si>
  <si>
    <t>VER Selb</t>
  </si>
  <si>
    <t>Selb</t>
  </si>
  <si>
    <t>VFLS</t>
  </si>
  <si>
    <t>VFL Stade</t>
  </si>
  <si>
    <t>Stade</t>
  </si>
  <si>
    <t>VFLW</t>
  </si>
  <si>
    <t>VfL Wolfsburg</t>
  </si>
  <si>
    <t>VFRA</t>
  </si>
  <si>
    <t>VFR Aerzen</t>
  </si>
  <si>
    <t>Aerzen</t>
  </si>
  <si>
    <t>WERC</t>
  </si>
  <si>
    <t>Weddinger ERC</t>
  </si>
  <si>
    <t>Berlin Wedding</t>
  </si>
  <si>
    <t>LV Berlin</t>
  </si>
  <si>
    <t>WRSC</t>
  </si>
  <si>
    <t>Wattenscheider RSC</t>
  </si>
  <si>
    <t>Wattenscheid</t>
  </si>
  <si>
    <t>SV Medizin Chemnitz</t>
  </si>
  <si>
    <t>Chemnitz</t>
  </si>
  <si>
    <t>SVM</t>
  </si>
  <si>
    <t>SV Mögeldorf 2000</t>
  </si>
  <si>
    <t>Mögeldorf</t>
  </si>
  <si>
    <t>REGW</t>
  </si>
  <si>
    <t>REG Wedemark</t>
  </si>
  <si>
    <t>Wedemark</t>
  </si>
  <si>
    <t>MTVC</t>
  </si>
  <si>
    <t>MTV Eintracht Celle</t>
  </si>
  <si>
    <t>Celle</t>
  </si>
  <si>
    <t>RKVD</t>
  </si>
  <si>
    <t>RKV Denkendorf</t>
  </si>
  <si>
    <t>Denkendorf</t>
  </si>
  <si>
    <t>RSMS</t>
  </si>
  <si>
    <t>RS Mainspitze</t>
  </si>
  <si>
    <t>enter the city here</t>
  </si>
  <si>
    <t>SGE</t>
  </si>
  <si>
    <t>SG Eschweiler</t>
  </si>
  <si>
    <t>Eschweiler</t>
  </si>
  <si>
    <t>BRIV</t>
  </si>
  <si>
    <t>Bayrischer RIV</t>
  </si>
  <si>
    <t>DRIV</t>
  </si>
  <si>
    <t>HRIV</t>
  </si>
  <si>
    <t>Hessischer RIV</t>
  </si>
  <si>
    <t>WRIV</t>
  </si>
  <si>
    <t>Württembergischer RIV</t>
  </si>
  <si>
    <t>SRIV</t>
  </si>
  <si>
    <t>Südbadischer RIV</t>
  </si>
  <si>
    <t>RIVS</t>
  </si>
  <si>
    <t>RIV Sachsen</t>
  </si>
  <si>
    <t>RPERV</t>
  </si>
  <si>
    <t>Rheinland-Pfälzischer RIV</t>
  </si>
  <si>
    <t>BRISV</t>
  </si>
  <si>
    <t>Badischer RISV</t>
  </si>
  <si>
    <t>FORMELBASIERTE 
(AUTOMATISCHE EINGABEN)</t>
  </si>
  <si>
    <r>
      <t xml:space="preserve">Verein - Abk. </t>
    </r>
    <r>
      <rPr>
        <b/>
        <sz val="10"/>
        <rFont val="Arial Narrow"/>
        <family val="2"/>
      </rPr>
      <t xml:space="preserve">analog Gussmann - </t>
    </r>
    <r>
      <rPr>
        <sz val="10"/>
        <rFont val="Arial Narrow"/>
        <family val="2"/>
      </rPr>
      <t xml:space="preserve">siehe Tabelle Gussmann_ListOfClubs; </t>
    </r>
    <r>
      <rPr>
        <b/>
        <sz val="11"/>
        <color rgb="FFFF0000"/>
        <rFont val="Arial Narrow"/>
        <family val="2"/>
      </rPr>
      <t>sonst: 
Verein ausschreiben</t>
    </r>
  </si>
  <si>
    <r>
      <t xml:space="preserve">Verein (lang)
</t>
    </r>
    <r>
      <rPr>
        <i/>
        <sz val="10"/>
        <rFont val="Arial Narrow"/>
        <family val="2"/>
      </rPr>
      <t>(</t>
    </r>
    <r>
      <rPr>
        <b/>
        <i/>
        <sz val="10"/>
        <rFont val="Arial Narrow"/>
        <family val="2"/>
      </rPr>
      <t xml:space="preserve">Achtung! </t>
    </r>
    <r>
      <rPr>
        <i/>
        <sz val="10"/>
        <rFont val="Arial Narrow"/>
        <family val="2"/>
      </rPr>
      <t xml:space="preserve">Ist die Abkürzung korrekt, erscheint hier der richtige Verein! Sonst </t>
    </r>
    <r>
      <rPr>
        <b/>
        <i/>
        <u/>
        <sz val="10"/>
        <rFont val="Arial Narrow"/>
        <family val="2"/>
      </rPr>
      <t>keine</t>
    </r>
    <r>
      <rPr>
        <i/>
        <sz val="10"/>
        <rFont val="Arial Narrow"/>
        <family val="2"/>
      </rPr>
      <t xml:space="preserve"> Abkürzung verwenden!)</t>
    </r>
  </si>
  <si>
    <r>
      <t xml:space="preserve">number of event </t>
    </r>
    <r>
      <rPr>
        <sz val="10"/>
        <rFont val="Arial Narrow"/>
        <family val="2"/>
      </rPr>
      <t>(Bereich nach dieser Nummer sortieren)</t>
    </r>
  </si>
  <si>
    <r>
      <rPr>
        <b/>
        <sz val="10"/>
        <rFont val="Arial Narrow"/>
        <family val="2"/>
      </rPr>
      <t xml:space="preserve">Anleitung Datenübernahme: </t>
    </r>
    <r>
      <rPr>
        <sz val="10"/>
        <rFont val="Arial Narrow"/>
        <family val="2"/>
      </rPr>
      <t xml:space="preserve">
1. Ganzen Datenbereich A10:P204 (oder größer) mindestens nach M, B, I, H sortieren! 
2. Die Datenübernahme copy&amp;paste funktioniert gesichert nur für Einzellaufen, Paarlaufen, Paartanzen, Solotanzen!
3. Formationen, Show-Gruppen manuell anlegen. :-( </t>
    </r>
  </si>
  <si>
    <t>Formeln standardmäßig "FALSCH". 
Mind. Wbw-Nr. und beim Einzel auch Teilwettbewerb müssen eingegeben sein, erst dann geben die Formeln Werte zurück.  
"#NV" bedeutet: Es existiert ein Eingabefehler…</t>
  </si>
  <si>
    <r>
      <t xml:space="preserve">nur Einzel: 
</t>
    </r>
    <r>
      <rPr>
        <sz val="10"/>
        <rFont val="Arial"/>
        <family val="2"/>
      </rPr>
      <t>Pflicht=Ja?</t>
    </r>
  </si>
  <si>
    <r>
      <t xml:space="preserve">nur Einzel: 
</t>
    </r>
    <r>
      <rPr>
        <sz val="10"/>
        <rFont val="Arial"/>
        <family val="2"/>
      </rPr>
      <t>Kür=Ja?</t>
    </r>
  </si>
  <si>
    <t xml:space="preserve">Stand: </t>
  </si>
  <si>
    <t>Liste aus Calculating by Richard Gussmann</t>
  </si>
  <si>
    <t>Der ganze Text kann in dieses Feld, denn es hat automatisch mehrere Zeilen, wenn nötig: Man muss nur alles in das Feld schreiben und dann die Eingabetaste drücken. 
Den Text kann man 1x je Gruppe bei einem Teilnehmer reinschreiben oder halt bei jedem. Wie man will.</t>
  </si>
  <si>
    <t xml:space="preserve">Paare muss man separat durchnumerieren, weil die Namen sonst (nur anhand des Wettbewerbs) nicht erkennen lassen würden, wer ein Paar ist. </t>
  </si>
  <si>
    <t>Bei Einzelstarts kann dieser Bereich freibleiben.</t>
  </si>
  <si>
    <t>Wie bei Paaren müssen Läufer/innen einer Formation über den Namen der Formation sortierbar sein.</t>
  </si>
  <si>
    <r>
      <t xml:space="preserve">Einzel Pflicht </t>
    </r>
    <r>
      <rPr>
        <i/>
        <u/>
        <sz val="10"/>
        <rFont val="Arial"/>
        <family val="2"/>
      </rPr>
      <t>und</t>
    </r>
    <r>
      <rPr>
        <sz val="10"/>
        <rFont val="Arial"/>
        <family val="2"/>
      </rPr>
      <t xml:space="preserve"> Kür</t>
    </r>
  </si>
  <si>
    <t>alles nur Kürlaufen: Einzel, Paare, Show, Formation, ILA</t>
  </si>
  <si>
    <t>Ausgeschriebene/ Angebotene Disziplinen Lang</t>
  </si>
  <si>
    <t>alles nur Pflichtlaufen/-tänze: Einzel, Tanz</t>
  </si>
  <si>
    <r>
      <t xml:space="preserve">Tanz PT/SD </t>
    </r>
    <r>
      <rPr>
        <i/>
        <u/>
        <sz val="10"/>
        <rFont val="Arial"/>
        <family val="2"/>
      </rPr>
      <t>und</t>
    </r>
    <r>
      <rPr>
        <sz val="10"/>
        <rFont val="Arial"/>
        <family val="2"/>
      </rPr>
      <t xml:space="preserve"> Kürtanz</t>
    </r>
  </si>
  <si>
    <t>maxipraesi@muster.xl</t>
  </si>
  <si>
    <t>emmimuster@hessi.dä</t>
  </si>
  <si>
    <t>Mailadresse</t>
  </si>
  <si>
    <t>Schieds-vereinbarung 
liegt vor</t>
  </si>
  <si>
    <t>Ehren-erklärung liegt vor</t>
  </si>
  <si>
    <r>
      <t xml:space="preserve">Verein </t>
    </r>
    <r>
      <rPr>
        <i/>
        <sz val="10"/>
        <rFont val="Arial Narrow"/>
        <family val="2"/>
      </rPr>
      <t>(vernünftig abgekürzt oder analog Gussmann)</t>
    </r>
  </si>
  <si>
    <t>Schieds-vereinbarung liegt vor?</t>
  </si>
  <si>
    <t>Athleten-vereinbarung liegt vor?</t>
  </si>
  <si>
    <t>Anti-Doping</t>
  </si>
  <si>
    <t>Anti-Doping etc.</t>
  </si>
  <si>
    <t>Ersatz</t>
  </si>
  <si>
    <t>PLZ Ort</t>
  </si>
  <si>
    <t>Telefon</t>
  </si>
  <si>
    <r>
      <t xml:space="preserve">Straße, Hausnummer
</t>
    </r>
    <r>
      <rPr>
        <b/>
        <i/>
        <u/>
        <sz val="11"/>
        <color rgb="FFFF0000"/>
        <rFont val="Arial"/>
        <family val="2"/>
      </rPr>
      <t/>
    </r>
  </si>
  <si>
    <t>Beispiele:                                                                                          -Teilnahme im Kürlaufen auch am Ranglistenwettbewerb am 25.3./26.3.23 in Wolfsburg möglich                                                                                              - Startet bei Große Gruppen und Show Duo</t>
  </si>
  <si>
    <t>Cup Damen</t>
  </si>
  <si>
    <t>Cup Herren</t>
  </si>
  <si>
    <t>Nachwuchsklasse Damen</t>
  </si>
  <si>
    <t>Nachwuchsklasse Herren</t>
  </si>
  <si>
    <t>Kunstläufer Mädchen</t>
  </si>
  <si>
    <t>Kunstläufer Jungen</t>
  </si>
  <si>
    <t>Figurenläufer Mädchen, Gruppe 1</t>
  </si>
  <si>
    <t>Figurenläufer Jungen, Gruppe 1</t>
  </si>
  <si>
    <t>Figurenläufer Mädchen, Gruppe 2</t>
  </si>
  <si>
    <t>Figurenläufer Jungen, Gruppe 2</t>
  </si>
  <si>
    <t>Figurenläufer Mädchen, Gruppe 3</t>
  </si>
  <si>
    <t>Figurenläufer Jungen, Gruppe 3</t>
  </si>
  <si>
    <t>Freiläufer Mädchen, Gruppe 1</t>
  </si>
  <si>
    <t>Freiläufer Jungen, Gruppe 1</t>
  </si>
  <si>
    <t>Freiläufer Mädchen, Gruppe 2</t>
  </si>
  <si>
    <t>Freiläufer Jungen, Gruppe 2</t>
  </si>
  <si>
    <t>Freiläufer Mädchen, Gruppe 3</t>
  </si>
  <si>
    <t>Freiläufer Jungen, Gruppe 3</t>
  </si>
  <si>
    <t>Anfänger Mädchen, Gruppe 1</t>
  </si>
  <si>
    <t>Anfänger Jungen, Gruppe 1</t>
  </si>
  <si>
    <t>Anfänger Mädchen, Gruppe 2</t>
  </si>
  <si>
    <t>Anfänger Jungen, Gruppe 2</t>
  </si>
  <si>
    <t>Anfänger Mädchen, Gruppe 3</t>
  </si>
  <si>
    <t>Anfänger Jungen, Gruppe 3</t>
  </si>
  <si>
    <t>Minis Mädchen, Gruppe 1</t>
  </si>
  <si>
    <t>Minis Jungen, Gruppe 1</t>
  </si>
  <si>
    <t>Minis Mädchen, Gruppe 2</t>
  </si>
  <si>
    <t>Minis Jungen, Gruppe 2</t>
  </si>
  <si>
    <t>Liste Ja/Nein:</t>
  </si>
  <si>
    <t>A - alt</t>
  </si>
  <si>
    <t>B - alt</t>
  </si>
  <si>
    <t>C - alt</t>
  </si>
  <si>
    <t>KL - alt</t>
  </si>
  <si>
    <t>C - neu</t>
  </si>
  <si>
    <t>B - neu</t>
  </si>
  <si>
    <t>A - neu</t>
  </si>
  <si>
    <t>Basis</t>
  </si>
  <si>
    <t>Basis B</t>
  </si>
  <si>
    <t>Basis A</t>
  </si>
  <si>
    <t>Basis C</t>
  </si>
  <si>
    <t>B1G</t>
  </si>
  <si>
    <t>B1H</t>
  </si>
  <si>
    <t>B2G</t>
  </si>
  <si>
    <t>B2H</t>
  </si>
  <si>
    <t>B3G</t>
  </si>
  <si>
    <t>B3H</t>
  </si>
  <si>
    <t>B4G</t>
  </si>
  <si>
    <t>B4H</t>
  </si>
  <si>
    <t>B4I</t>
  </si>
  <si>
    <t>B4J</t>
  </si>
  <si>
    <t>B4K</t>
  </si>
  <si>
    <t>B4L</t>
  </si>
  <si>
    <t>B5G</t>
  </si>
  <si>
    <t>B5H</t>
  </si>
  <si>
    <t>B5I</t>
  </si>
  <si>
    <t>B5J</t>
  </si>
  <si>
    <t>B5K</t>
  </si>
  <si>
    <t>B5L</t>
  </si>
  <si>
    <t>B6G</t>
  </si>
  <si>
    <t>B6H</t>
  </si>
  <si>
    <t>B6I</t>
  </si>
  <si>
    <t>B6J</t>
  </si>
  <si>
    <t>B6K</t>
  </si>
  <si>
    <t>B6L</t>
  </si>
  <si>
    <t>B6M</t>
  </si>
  <si>
    <t>Anfänger Paarlauf</t>
  </si>
  <si>
    <t>B7G</t>
  </si>
  <si>
    <t>B7H</t>
  </si>
  <si>
    <t>B7I</t>
  </si>
  <si>
    <t>B7J</t>
  </si>
</sst>
</file>

<file path=xl/styles.xml><?xml version="1.0" encoding="utf-8"?>
<styleSheet xmlns="http://schemas.openxmlformats.org/spreadsheetml/2006/main">
  <numFmts count="3">
    <numFmt numFmtId="44" formatCode="_-* #,##0.00\ &quot;€&quot;_-;\-* #,##0.00\ &quot;€&quot;_-;_-* &quot;-&quot;??\ &quot;€&quot;_-;_-@_-"/>
    <numFmt numFmtId="164" formatCode="#,##0_ ;\-#,##0\ "/>
    <numFmt numFmtId="165" formatCode="_([$€]* #,##0.00_);_([$€]* \(#,##0.00\);_([$€]* &quot;-&quot;??_);_(@_)"/>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8"/>
      <name val="Arial"/>
      <family val="2"/>
    </font>
    <font>
      <sz val="8"/>
      <name val="Arial"/>
      <family val="2"/>
    </font>
    <font>
      <sz val="10"/>
      <name val="Arial"/>
      <family val="2"/>
    </font>
    <font>
      <sz val="10"/>
      <name val="Arial"/>
      <family val="2"/>
    </font>
    <font>
      <b/>
      <sz val="10"/>
      <color theme="0"/>
      <name val="Arial"/>
      <family val="2"/>
    </font>
    <font>
      <sz val="10"/>
      <color theme="0"/>
      <name val="Arial Narrow"/>
      <family val="2"/>
    </font>
    <font>
      <u/>
      <sz val="10"/>
      <color theme="0"/>
      <name val="Arial Narrow"/>
      <family val="2"/>
    </font>
    <font>
      <b/>
      <sz val="10"/>
      <color theme="1"/>
      <name val="Arial"/>
      <family val="2"/>
    </font>
    <font>
      <sz val="10"/>
      <color theme="1"/>
      <name val="Arial"/>
      <family val="2"/>
    </font>
    <font>
      <b/>
      <sz val="9"/>
      <color rgb="FFFF0000"/>
      <name val="Arial Narrow"/>
      <family val="2"/>
    </font>
    <font>
      <i/>
      <sz val="10"/>
      <name val="Arial"/>
      <family val="2"/>
    </font>
    <font>
      <sz val="8"/>
      <name val="Arial Narrow"/>
      <family val="2"/>
    </font>
    <font>
      <sz val="11"/>
      <name val="Arial Narrow"/>
      <family val="2"/>
    </font>
    <font>
      <b/>
      <sz val="11"/>
      <name val="Arial Narrow"/>
      <family val="2"/>
    </font>
    <font>
      <sz val="11"/>
      <name val="Arial"/>
      <family val="2"/>
    </font>
    <font>
      <b/>
      <sz val="12"/>
      <name val="Arial"/>
      <family val="2"/>
    </font>
    <font>
      <b/>
      <i/>
      <u/>
      <sz val="10"/>
      <color theme="0"/>
      <name val="Arial Narrow"/>
      <family val="2"/>
    </font>
    <font>
      <b/>
      <sz val="12"/>
      <color rgb="FFFF0000"/>
      <name val="Arial Narrow"/>
      <family val="2"/>
    </font>
    <font>
      <b/>
      <u/>
      <sz val="10"/>
      <name val="Arial"/>
      <family val="2"/>
    </font>
    <font>
      <b/>
      <sz val="11"/>
      <name val="Arial"/>
      <family val="2"/>
    </font>
    <font>
      <b/>
      <sz val="11"/>
      <color theme="0"/>
      <name val="Arial"/>
      <family val="2"/>
    </font>
    <font>
      <b/>
      <sz val="10"/>
      <color theme="0"/>
      <name val="Arial Narrow"/>
      <family val="2"/>
    </font>
    <font>
      <b/>
      <i/>
      <sz val="10"/>
      <name val="Arial"/>
      <family val="2"/>
    </font>
    <font>
      <sz val="10"/>
      <name val="Arial Narrow"/>
      <family val="2"/>
    </font>
    <font>
      <i/>
      <sz val="10"/>
      <name val="Arial Narrow"/>
      <family val="2"/>
    </font>
    <font>
      <b/>
      <sz val="11"/>
      <color theme="1"/>
      <name val="Calibri"/>
      <family val="2"/>
      <scheme val="minor"/>
    </font>
    <font>
      <b/>
      <sz val="12"/>
      <color theme="0"/>
      <name val="Arial"/>
      <family val="2"/>
    </font>
    <font>
      <b/>
      <i/>
      <sz val="10"/>
      <name val="Arial Narrow"/>
      <family val="2"/>
    </font>
    <font>
      <b/>
      <sz val="10"/>
      <name val="Arial Narrow"/>
      <family val="2"/>
    </font>
    <font>
      <b/>
      <sz val="11"/>
      <color rgb="FFFF0000"/>
      <name val="Arial Narrow"/>
      <family val="2"/>
    </font>
    <font>
      <b/>
      <i/>
      <u/>
      <sz val="10"/>
      <name val="Arial Narrow"/>
      <family val="2"/>
    </font>
    <font>
      <i/>
      <sz val="8"/>
      <name val="Arial"/>
      <family val="2"/>
    </font>
    <font>
      <i/>
      <u/>
      <sz val="10"/>
      <name val="Arial"/>
      <family val="2"/>
    </font>
    <font>
      <b/>
      <sz val="16"/>
      <name val="Arial"/>
      <family val="2"/>
    </font>
    <font>
      <b/>
      <sz val="10"/>
      <color rgb="FFFF0000"/>
      <name val="Arial"/>
      <family val="2"/>
    </font>
    <font>
      <b/>
      <sz val="11"/>
      <color rgb="FFFF0000"/>
      <name val="Arial"/>
      <family val="2"/>
    </font>
    <font>
      <b/>
      <sz val="12"/>
      <color rgb="FFFF0000"/>
      <name val="Arial"/>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8"/>
      <name val="Calibri"/>
      <family val="2"/>
    </font>
    <font>
      <u/>
      <sz val="12.2"/>
      <color indexed="12"/>
      <name val="Arial"/>
      <family val="2"/>
    </font>
    <font>
      <u/>
      <sz val="10"/>
      <color theme="10"/>
      <name val="Arial"/>
      <family val="2"/>
    </font>
    <font>
      <u/>
      <sz val="10"/>
      <color indexed="12"/>
      <name val="Arial"/>
      <family val="2"/>
    </font>
    <font>
      <sz val="11"/>
      <color indexed="60"/>
      <name val="Calibri"/>
      <family val="2"/>
    </font>
    <font>
      <b/>
      <sz val="15"/>
      <color indexed="56"/>
      <name val="Calibri"/>
      <family val="2"/>
    </font>
    <font>
      <sz val="11"/>
      <color indexed="10"/>
      <name val="Calibri"/>
      <family val="2"/>
    </font>
    <font>
      <sz val="11"/>
      <color rgb="FFFF0000"/>
      <name val="Arial Narrow"/>
      <family val="2"/>
    </font>
    <font>
      <strike/>
      <sz val="11"/>
      <color rgb="FFFF0000"/>
      <name val="Arial Narrow"/>
      <family val="2"/>
    </font>
    <font>
      <u/>
      <sz val="11"/>
      <name val="Arial Narrow"/>
      <family val="2"/>
    </font>
    <font>
      <b/>
      <u/>
      <sz val="12"/>
      <color rgb="FFFF0000"/>
      <name val="Arial Narrow"/>
      <family val="2"/>
    </font>
    <font>
      <u/>
      <sz val="8"/>
      <name val="Arial Narrow"/>
      <family val="2"/>
    </font>
    <font>
      <b/>
      <i/>
      <u/>
      <sz val="11"/>
      <color rgb="FFFF0000"/>
      <name val="Arial"/>
      <family val="2"/>
    </font>
    <font>
      <u/>
      <sz val="10"/>
      <color theme="10"/>
      <name val="Arial"/>
      <family val="2"/>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9"/>
      <color indexed="81"/>
      <name val="Tahoma"/>
      <charset val="1"/>
    </font>
  </fonts>
  <fills count="63">
    <fill>
      <patternFill patternType="none"/>
    </fill>
    <fill>
      <patternFill patternType="gray125"/>
    </fill>
    <fill>
      <patternFill patternType="solid">
        <fgColor theme="5" tint="0.7999816888943144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3"/>
        <bgColor indexed="64"/>
      </patternFill>
    </fill>
    <fill>
      <patternFill patternType="solid">
        <fgColor theme="9" tint="-0.499984740745262"/>
        <bgColor indexed="64"/>
      </patternFill>
    </fill>
    <fill>
      <patternFill patternType="solid">
        <fgColor theme="0" tint="-0.34998626667073579"/>
        <bgColor indexed="64"/>
      </patternFill>
    </fill>
    <fill>
      <patternFill patternType="solid">
        <fgColor theme="6"/>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FFFF00"/>
        <bgColor indexed="64"/>
      </patternFill>
    </fill>
    <fill>
      <patternFill patternType="solid">
        <fgColor rgb="FFFFFF99"/>
        <bgColor indexed="64"/>
      </patternFill>
    </fill>
    <fill>
      <patternFill patternType="solid">
        <fgColor theme="2" tint="-9.9978637043366805E-2"/>
        <bgColor indexed="64"/>
      </patternFill>
    </fill>
    <fill>
      <patternFill patternType="solid">
        <fgColor indexed="22"/>
      </patternFill>
    </fill>
    <fill>
      <patternFill patternType="solid">
        <fgColor indexed="47"/>
      </patternFill>
    </fill>
    <fill>
      <patternFill patternType="solid">
        <fgColor indexed="43"/>
      </patternFill>
    </fill>
    <fill>
      <patternFill patternType="solid">
        <fgColor theme="2" tint="-0.74999237037263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8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top/>
      <bottom style="thin">
        <color theme="0"/>
      </bottom>
      <diagonal/>
    </border>
    <border>
      <left/>
      <right style="thin">
        <color theme="0"/>
      </right>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7">
    <xf numFmtId="0" fontId="0" fillId="0" borderId="0"/>
    <xf numFmtId="44" fontId="10" fillId="0" borderId="0" applyFont="0" applyFill="0" applyBorder="0" applyAlignment="0" applyProtection="0"/>
    <xf numFmtId="0" fontId="5" fillId="0" borderId="0"/>
    <xf numFmtId="0" fontId="9" fillId="0" borderId="0"/>
    <xf numFmtId="0" fontId="44" fillId="28" borderId="75" applyNumberFormat="0" applyAlignment="0" applyProtection="0"/>
    <xf numFmtId="0" fontId="44" fillId="28" borderId="75" applyNumberFormat="0" applyAlignment="0" applyProtection="0"/>
    <xf numFmtId="0" fontId="44" fillId="28" borderId="75" applyNumberFormat="0" applyAlignment="0" applyProtection="0"/>
    <xf numFmtId="0" fontId="45" fillId="28" borderId="76" applyNumberFormat="0" applyAlignment="0" applyProtection="0"/>
    <xf numFmtId="0" fontId="45" fillId="28" borderId="76" applyNumberFormat="0" applyAlignment="0" applyProtection="0"/>
    <xf numFmtId="0" fontId="45" fillId="28" borderId="76" applyNumberFormat="0" applyAlignment="0" applyProtection="0"/>
    <xf numFmtId="0" fontId="46" fillId="29" borderId="76" applyNumberFormat="0" applyAlignment="0" applyProtection="0"/>
    <xf numFmtId="0" fontId="46" fillId="29" borderId="76" applyNumberFormat="0" applyAlignment="0" applyProtection="0"/>
    <xf numFmtId="0" fontId="46" fillId="29" borderId="76" applyNumberFormat="0" applyAlignment="0" applyProtection="0"/>
    <xf numFmtId="0" fontId="47" fillId="0" borderId="77" applyNumberFormat="0" applyFill="0" applyAlignment="0" applyProtection="0"/>
    <xf numFmtId="0" fontId="47" fillId="0" borderId="77" applyNumberFormat="0" applyFill="0" applyAlignment="0" applyProtection="0"/>
    <xf numFmtId="0" fontId="47" fillId="0" borderId="77" applyNumberFormat="0" applyFill="0" applyAlignment="0" applyProtection="0"/>
    <xf numFmtId="0" fontId="48" fillId="0" borderId="0" applyNumberFormat="0" applyFill="0" applyBorder="0" applyAlignment="0" applyProtection="0"/>
    <xf numFmtId="0" fontId="48" fillId="0" borderId="0" applyNumberForma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4" fontId="9" fillId="0" borderId="0" applyFont="0" applyFill="0" applyBorder="0" applyAlignment="0" applyProtection="0"/>
    <xf numFmtId="0" fontId="49" fillId="0" borderId="0"/>
    <xf numFmtId="0" fontId="50" fillId="0" borderId="0" applyNumberFormat="0" applyFill="0" applyBorder="0" applyAlignment="0" applyProtection="0">
      <alignment vertical="top"/>
      <protection locked="0"/>
    </xf>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53" fillId="30" borderId="0" applyNumberFormat="0" applyBorder="0" applyAlignment="0" applyProtection="0"/>
    <xf numFmtId="0" fontId="53" fillId="30" borderId="0" applyNumberFormat="0" applyBorder="0" applyAlignment="0" applyProtection="0"/>
    <xf numFmtId="0" fontId="9" fillId="0" borderId="0"/>
    <xf numFmtId="0" fontId="9" fillId="0" borderId="0"/>
    <xf numFmtId="0" fontId="3" fillId="0" borderId="0"/>
    <xf numFmtId="0" fontId="9" fillId="0" borderId="0"/>
    <xf numFmtId="0" fontId="9"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54" fillId="0" borderId="78" applyNumberFormat="0" applyFill="0" applyAlignment="0" applyProtection="0"/>
    <xf numFmtId="44" fontId="9"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62" fillId="0" borderId="0" applyNumberFormat="0" applyFill="0" applyBorder="0" applyAlignment="0" applyProtection="0"/>
    <xf numFmtId="0" fontId="2" fillId="0" borderId="0"/>
    <xf numFmtId="0" fontId="64" fillId="0" borderId="0" applyNumberFormat="0" applyFill="0" applyBorder="0" applyAlignment="0" applyProtection="0"/>
    <xf numFmtId="0" fontId="65" fillId="0" borderId="79" applyNumberFormat="0" applyFill="0" applyAlignment="0" applyProtection="0"/>
    <xf numFmtId="0" fontId="66" fillId="0" borderId="80" applyNumberFormat="0" applyFill="0" applyAlignment="0" applyProtection="0"/>
    <xf numFmtId="0" fontId="67" fillId="0" borderId="81" applyNumberFormat="0" applyFill="0" applyAlignment="0" applyProtection="0"/>
    <xf numFmtId="0" fontId="67" fillId="0" borderId="0" applyNumberFormat="0" applyFill="0" applyBorder="0" applyAlignment="0" applyProtection="0"/>
    <xf numFmtId="0" fontId="68" fillId="32" borderId="0" applyNumberFormat="0" applyBorder="0" applyAlignment="0" applyProtection="0"/>
    <xf numFmtId="0" fontId="69" fillId="33" borderId="0" applyNumberFormat="0" applyBorder="0" applyAlignment="0" applyProtection="0"/>
    <xf numFmtId="0" fontId="70" fillId="34" borderId="0" applyNumberFormat="0" applyBorder="0" applyAlignment="0" applyProtection="0"/>
    <xf numFmtId="0" fontId="71" fillId="35" borderId="82" applyNumberFormat="0" applyAlignment="0" applyProtection="0"/>
    <xf numFmtId="0" fontId="72" fillId="36" borderId="83" applyNumberFormat="0" applyAlignment="0" applyProtection="0"/>
    <xf numFmtId="0" fontId="73" fillId="36" borderId="82" applyNumberFormat="0" applyAlignment="0" applyProtection="0"/>
    <xf numFmtId="0" fontId="74" fillId="0" borderId="84" applyNumberFormat="0" applyFill="0" applyAlignment="0" applyProtection="0"/>
    <xf numFmtId="0" fontId="75" fillId="37" borderId="85" applyNumberFormat="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32" fillId="0" borderId="87" applyNumberFormat="0" applyFill="0" applyAlignment="0" applyProtection="0"/>
    <xf numFmtId="0" fontId="78"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78" fillId="42" borderId="0" applyNumberFormat="0" applyBorder="0" applyAlignment="0" applyProtection="0"/>
    <xf numFmtId="0" fontId="78"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78" fillId="46" borderId="0" applyNumberFormat="0" applyBorder="0" applyAlignment="0" applyProtection="0"/>
    <xf numFmtId="0" fontId="78"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78" fillId="50" borderId="0" applyNumberFormat="0" applyBorder="0" applyAlignment="0" applyProtection="0"/>
    <xf numFmtId="0" fontId="78"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78" fillId="54" borderId="0" applyNumberFormat="0" applyBorder="0" applyAlignment="0" applyProtection="0"/>
    <xf numFmtId="0" fontId="78" fillId="55"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78" fillId="58" borderId="0" applyNumberFormat="0" applyBorder="0" applyAlignment="0" applyProtection="0"/>
    <xf numFmtId="0" fontId="78"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78" fillId="62" borderId="0" applyNumberFormat="0" applyBorder="0" applyAlignment="0" applyProtection="0"/>
    <xf numFmtId="0" fontId="1" fillId="0" borderId="0"/>
    <xf numFmtId="0" fontId="1" fillId="38" borderId="86" applyNumberFormat="0" applyFont="0" applyAlignment="0" applyProtection="0"/>
  </cellStyleXfs>
  <cellXfs count="351">
    <xf numFmtId="0" fontId="0" fillId="0" borderId="0" xfId="0"/>
    <xf numFmtId="0" fontId="0" fillId="0" borderId="0" xfId="0" applyAlignment="1">
      <alignment horizontal="center"/>
    </xf>
    <xf numFmtId="0" fontId="0" fillId="0" borderId="0" xfId="0" applyAlignment="1">
      <alignment horizontal="left"/>
    </xf>
    <xf numFmtId="0" fontId="8" fillId="4" borderId="18" xfId="0" applyFont="1" applyFill="1" applyBorder="1"/>
    <xf numFmtId="0" fontId="8" fillId="4" borderId="19" xfId="0" applyFont="1" applyFill="1" applyBorder="1" applyAlignment="1">
      <alignment horizontal="left"/>
    </xf>
    <xf numFmtId="0" fontId="7" fillId="4" borderId="23" xfId="0" applyFont="1" applyFill="1" applyBorder="1"/>
    <xf numFmtId="0" fontId="8" fillId="4" borderId="17" xfId="0" applyFont="1" applyFill="1" applyBorder="1"/>
    <xf numFmtId="0" fontId="8" fillId="4" borderId="25" xfId="0" applyFont="1" applyFill="1" applyBorder="1" applyAlignment="1">
      <alignment horizontal="left"/>
    </xf>
    <xf numFmtId="0" fontId="8" fillId="4" borderId="24" xfId="0" applyFont="1" applyFill="1" applyBorder="1" applyAlignment="1">
      <alignment horizontal="left"/>
    </xf>
    <xf numFmtId="0" fontId="7" fillId="4" borderId="0" xfId="0" applyFont="1" applyFill="1" applyAlignment="1">
      <alignment horizontal="left"/>
    </xf>
    <xf numFmtId="0" fontId="6" fillId="5" borderId="10" xfId="0" applyFont="1" applyFill="1" applyBorder="1" applyAlignment="1">
      <alignment vertical="center" wrapText="1"/>
    </xf>
    <xf numFmtId="0" fontId="6" fillId="5" borderId="10" xfId="0" applyFont="1" applyFill="1" applyBorder="1" applyAlignment="1">
      <alignment horizontal="left" vertical="center" wrapText="1"/>
    </xf>
    <xf numFmtId="0" fontId="6" fillId="6" borderId="21" xfId="0" applyFont="1" applyFill="1" applyBorder="1" applyAlignment="1">
      <alignment horizontal="left" vertical="center" wrapText="1"/>
    </xf>
    <xf numFmtId="0" fontId="8" fillId="4" borderId="22" xfId="0" applyFont="1" applyFill="1" applyBorder="1"/>
    <xf numFmtId="0" fontId="8" fillId="4" borderId="25" xfId="0" applyFont="1" applyFill="1" applyBorder="1"/>
    <xf numFmtId="0" fontId="8" fillId="4" borderId="24" xfId="0" applyFont="1" applyFill="1" applyBorder="1"/>
    <xf numFmtId="0" fontId="0" fillId="0" borderId="0" xfId="0" applyAlignment="1">
      <alignment horizontal="center" wrapText="1"/>
    </xf>
    <xf numFmtId="0" fontId="7" fillId="4" borderId="33" xfId="0" applyFont="1" applyFill="1" applyBorder="1" applyAlignment="1">
      <alignment horizontal="center" vertical="center"/>
    </xf>
    <xf numFmtId="0" fontId="7" fillId="4" borderId="38"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38" xfId="0" applyFont="1" applyFill="1" applyBorder="1" applyAlignment="1">
      <alignment horizontal="left" vertical="center"/>
    </xf>
    <xf numFmtId="0" fontId="7" fillId="4" borderId="8" xfId="0" applyFont="1" applyFill="1" applyBorder="1" applyAlignment="1">
      <alignment horizontal="left" vertical="center"/>
    </xf>
    <xf numFmtId="0" fontId="7" fillId="4" borderId="1" xfId="0" applyFont="1" applyFill="1" applyBorder="1" applyAlignment="1">
      <alignment horizontal="left" vertical="center"/>
    </xf>
    <xf numFmtId="0" fontId="7" fillId="4" borderId="29" xfId="0" applyFont="1" applyFill="1" applyBorder="1" applyAlignment="1">
      <alignment horizontal="center" vertical="center"/>
    </xf>
    <xf numFmtId="0" fontId="7" fillId="4" borderId="29" xfId="0" applyFont="1" applyFill="1" applyBorder="1" applyAlignment="1">
      <alignment horizontal="left" vertical="center"/>
    </xf>
    <xf numFmtId="0" fontId="7" fillId="4" borderId="10" xfId="0" applyFont="1" applyFill="1" applyBorder="1" applyAlignment="1">
      <alignment horizontal="center" vertical="center"/>
    </xf>
    <xf numFmtId="0" fontId="0" fillId="0" borderId="0" xfId="0" applyAlignment="1">
      <alignment horizontal="left" vertical="center"/>
    </xf>
    <xf numFmtId="0" fontId="6" fillId="5" borderId="43" xfId="0" applyFont="1" applyFill="1" applyBorder="1" applyAlignment="1">
      <alignment vertical="center" wrapText="1"/>
    </xf>
    <xf numFmtId="0" fontId="6" fillId="6" borderId="40" xfId="0" applyFont="1" applyFill="1" applyBorder="1" applyAlignment="1">
      <alignment horizontal="left" vertical="center" wrapText="1"/>
    </xf>
    <xf numFmtId="14" fontId="7" fillId="4" borderId="1" xfId="0" applyNumberFormat="1" applyFont="1" applyFill="1" applyBorder="1" applyAlignment="1">
      <alignment horizontal="center" vertical="center"/>
    </xf>
    <xf numFmtId="0" fontId="8" fillId="4" borderId="1" xfId="0" applyFont="1" applyFill="1" applyBorder="1" applyAlignment="1">
      <alignment horizontal="center" vertical="center"/>
    </xf>
    <xf numFmtId="0" fontId="7" fillId="4" borderId="4" xfId="0" applyFont="1" applyFill="1" applyBorder="1" applyAlignment="1">
      <alignment horizontal="left" vertical="center"/>
    </xf>
    <xf numFmtId="0" fontId="7" fillId="4" borderId="31" xfId="0" applyFont="1" applyFill="1" applyBorder="1" applyAlignment="1">
      <alignment horizontal="left" vertical="center"/>
    </xf>
    <xf numFmtId="0" fontId="6" fillId="5" borderId="39" xfId="0" applyFont="1" applyFill="1" applyBorder="1" applyAlignment="1">
      <alignment horizontal="center" vertical="center" textRotation="90" wrapText="1"/>
    </xf>
    <xf numFmtId="14" fontId="7" fillId="4" borderId="38" xfId="0" applyNumberFormat="1" applyFont="1" applyFill="1" applyBorder="1" applyAlignment="1">
      <alignment horizontal="center" vertical="center"/>
    </xf>
    <xf numFmtId="0" fontId="8" fillId="4" borderId="38" xfId="0" applyFont="1" applyFill="1" applyBorder="1" applyAlignment="1">
      <alignment horizontal="center" vertical="center"/>
    </xf>
    <xf numFmtId="14" fontId="7" fillId="4" borderId="29" xfId="0" applyNumberFormat="1" applyFont="1" applyFill="1" applyBorder="1" applyAlignment="1">
      <alignment horizontal="center" vertical="center"/>
    </xf>
    <xf numFmtId="0" fontId="7" fillId="4" borderId="32" xfId="0" applyFont="1" applyFill="1" applyBorder="1" applyAlignment="1">
      <alignment horizontal="left" vertical="center"/>
    </xf>
    <xf numFmtId="0" fontId="8" fillId="4" borderId="33" xfId="0" applyFont="1" applyFill="1" applyBorder="1" applyAlignment="1">
      <alignment horizontal="left" vertical="center"/>
    </xf>
    <xf numFmtId="0" fontId="8" fillId="4" borderId="3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8" xfId="0" applyFont="1" applyFill="1" applyBorder="1" applyAlignment="1">
      <alignment horizontal="left" vertical="center"/>
    </xf>
    <xf numFmtId="0" fontId="8" fillId="4" borderId="33" xfId="0" applyFont="1" applyFill="1" applyBorder="1" applyAlignment="1">
      <alignment horizontal="center" vertical="center"/>
    </xf>
    <xf numFmtId="0" fontId="8" fillId="4" borderId="8"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33"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11" fillId="9" borderId="41" xfId="0" applyFont="1" applyFill="1" applyBorder="1" applyAlignment="1">
      <alignment horizontal="center" vertical="center" wrapText="1"/>
    </xf>
    <xf numFmtId="0" fontId="14" fillId="10" borderId="33" xfId="0" applyFont="1" applyFill="1" applyBorder="1" applyAlignment="1">
      <alignment horizontal="center" vertical="center" wrapText="1"/>
    </xf>
    <xf numFmtId="0" fontId="14" fillId="10" borderId="38" xfId="0" applyFont="1" applyFill="1" applyBorder="1" applyAlignment="1">
      <alignment horizontal="center" vertical="center" wrapText="1"/>
    </xf>
    <xf numFmtId="0" fontId="14" fillId="10" borderId="8"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6" fillId="0" borderId="0" xfId="0" applyFont="1" applyAlignment="1">
      <alignment vertical="center"/>
    </xf>
    <xf numFmtId="0" fontId="14" fillId="10" borderId="10" xfId="0" applyFont="1" applyFill="1" applyBorder="1" applyAlignment="1">
      <alignment horizontal="center" vertical="center"/>
    </xf>
    <xf numFmtId="0" fontId="14" fillId="10" borderId="29" xfId="0" applyFont="1" applyFill="1" applyBorder="1" applyAlignment="1">
      <alignment horizontal="center" vertical="center"/>
    </xf>
    <xf numFmtId="0" fontId="15" fillId="8" borderId="8" xfId="0" applyFont="1" applyFill="1" applyBorder="1" applyAlignment="1">
      <alignment horizontal="center" vertical="center"/>
    </xf>
    <xf numFmtId="0" fontId="15" fillId="8" borderId="1" xfId="0" applyFont="1" applyFill="1" applyBorder="1" applyAlignment="1">
      <alignment vertical="center"/>
    </xf>
    <xf numFmtId="0" fontId="15" fillId="8" borderId="1" xfId="0" applyFont="1" applyFill="1" applyBorder="1" applyAlignment="1">
      <alignment horizontal="center" vertical="center"/>
    </xf>
    <xf numFmtId="0" fontId="15" fillId="8" borderId="10" xfId="0" applyFont="1" applyFill="1" applyBorder="1" applyAlignment="1">
      <alignment horizontal="center" vertical="center"/>
    </xf>
    <xf numFmtId="0" fontId="15" fillId="8" borderId="29" xfId="0" applyFont="1" applyFill="1" applyBorder="1" applyAlignment="1">
      <alignment vertical="center"/>
    </xf>
    <xf numFmtId="0" fontId="15" fillId="8" borderId="2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9" fillId="0" borderId="0" xfId="0" applyFont="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vertical="center"/>
    </xf>
    <xf numFmtId="0" fontId="9" fillId="2" borderId="9" xfId="0" applyFont="1" applyFill="1" applyBorder="1" applyAlignment="1">
      <alignment vertical="center"/>
    </xf>
    <xf numFmtId="0" fontId="9" fillId="2" borderId="8" xfId="0" applyFont="1" applyFill="1" applyBorder="1" applyAlignment="1">
      <alignment horizontal="center" vertical="center"/>
    </xf>
    <xf numFmtId="0" fontId="0" fillId="2" borderId="42" xfId="0" applyFill="1" applyBorder="1" applyAlignment="1">
      <alignment horizontal="center" vertical="center"/>
    </xf>
    <xf numFmtId="0" fontId="0" fillId="2" borderId="40" xfId="0" applyFill="1" applyBorder="1" applyAlignment="1">
      <alignment vertical="center"/>
    </xf>
    <xf numFmtId="0" fontId="9" fillId="2" borderId="10" xfId="0" applyFont="1" applyFill="1" applyBorder="1" applyAlignment="1">
      <alignment horizontal="center" vertical="center"/>
    </xf>
    <xf numFmtId="0" fontId="9" fillId="2" borderId="42"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vertical="center"/>
    </xf>
    <xf numFmtId="0" fontId="6" fillId="7" borderId="27" xfId="0" applyFont="1" applyFill="1" applyBorder="1" applyAlignment="1">
      <alignment vertical="center"/>
    </xf>
    <xf numFmtId="0" fontId="6" fillId="7" borderId="10" xfId="0" applyFont="1" applyFill="1" applyBorder="1" applyAlignment="1">
      <alignment horizontal="center" vertical="center"/>
    </xf>
    <xf numFmtId="0" fontId="6" fillId="7" borderId="11" xfId="0" applyFont="1" applyFill="1" applyBorder="1" applyAlignment="1">
      <alignment vertical="center"/>
    </xf>
    <xf numFmtId="0" fontId="17" fillId="4" borderId="40" xfId="0" applyFont="1" applyFill="1" applyBorder="1" applyAlignment="1">
      <alignment vertical="center"/>
    </xf>
    <xf numFmtId="0" fontId="9" fillId="11" borderId="12" xfId="0" applyFont="1" applyFill="1" applyBorder="1" applyAlignment="1">
      <alignment horizontal="center" vertical="center"/>
    </xf>
    <xf numFmtId="0" fontId="9" fillId="11" borderId="13" xfId="0" applyFont="1" applyFill="1" applyBorder="1" applyAlignment="1">
      <alignment horizontal="center" vertical="center"/>
    </xf>
    <xf numFmtId="0" fontId="0" fillId="11" borderId="13" xfId="0" applyFill="1" applyBorder="1" applyAlignment="1">
      <alignment horizontal="center" vertical="center"/>
    </xf>
    <xf numFmtId="0" fontId="9" fillId="11" borderId="15" xfId="0" applyFont="1" applyFill="1" applyBorder="1" applyAlignment="1">
      <alignment horizontal="center" vertical="center"/>
    </xf>
    <xf numFmtId="0" fontId="9" fillId="11" borderId="14" xfId="0" applyFont="1" applyFill="1" applyBorder="1" applyAlignment="1">
      <alignment horizontal="center" vertical="center"/>
    </xf>
    <xf numFmtId="0" fontId="6" fillId="5" borderId="44" xfId="0" applyFont="1" applyFill="1" applyBorder="1" applyAlignment="1">
      <alignment vertical="center" wrapText="1"/>
    </xf>
    <xf numFmtId="0" fontId="9" fillId="2" borderId="11" xfId="0" applyFont="1" applyFill="1" applyBorder="1" applyAlignment="1">
      <alignment vertical="center"/>
    </xf>
    <xf numFmtId="0" fontId="19" fillId="0" borderId="3" xfId="0" applyFont="1" applyBorder="1" applyAlignment="1" applyProtection="1">
      <alignment horizontal="center"/>
      <protection locked="0"/>
    </xf>
    <xf numFmtId="0" fontId="19" fillId="0" borderId="0" xfId="0" applyFont="1"/>
    <xf numFmtId="0" fontId="19" fillId="0" borderId="8" xfId="0" applyFont="1" applyBorder="1" applyProtection="1">
      <protection locked="0"/>
    </xf>
    <xf numFmtId="0" fontId="19" fillId="0" borderId="1" xfId="0" applyFont="1" applyBorder="1" applyProtection="1">
      <protection locked="0"/>
    </xf>
    <xf numFmtId="0" fontId="19" fillId="0" borderId="1" xfId="0" applyFont="1" applyBorder="1" applyAlignment="1" applyProtection="1">
      <alignment horizontal="center"/>
      <protection locked="0"/>
    </xf>
    <xf numFmtId="0" fontId="19" fillId="0" borderId="8" xfId="0" applyFont="1" applyBorder="1" applyAlignment="1" applyProtection="1">
      <alignment horizontal="center"/>
      <protection locked="0"/>
    </xf>
    <xf numFmtId="0" fontId="19" fillId="0" borderId="10" xfId="0" applyFont="1" applyBorder="1" applyProtection="1">
      <protection locked="0"/>
    </xf>
    <xf numFmtId="0" fontId="19" fillId="0" borderId="29" xfId="0" applyFont="1" applyBorder="1" applyProtection="1">
      <protection locked="0"/>
    </xf>
    <xf numFmtId="0" fontId="19" fillId="0" borderId="29" xfId="0" applyFont="1" applyBorder="1" applyAlignment="1" applyProtection="1">
      <alignment horizontal="center"/>
      <protection locked="0"/>
    </xf>
    <xf numFmtId="0" fontId="19" fillId="0" borderId="10" xfId="0" applyFont="1" applyBorder="1" applyAlignment="1" applyProtection="1">
      <alignment horizontal="center"/>
      <protection locked="0"/>
    </xf>
    <xf numFmtId="0" fontId="21" fillId="0" borderId="12" xfId="0" applyFont="1" applyBorder="1" applyAlignment="1">
      <alignment horizontal="center"/>
    </xf>
    <xf numFmtId="0" fontId="21" fillId="0" borderId="6" xfId="0" applyFont="1" applyBorder="1" applyProtection="1">
      <protection locked="0"/>
    </xf>
    <xf numFmtId="0" fontId="21" fillId="0" borderId="14" xfId="0" applyFont="1" applyBorder="1" applyProtection="1">
      <protection locked="0"/>
    </xf>
    <xf numFmtId="0" fontId="21" fillId="0" borderId="13" xfId="0" applyFont="1" applyBorder="1" applyAlignment="1">
      <alignment horizontal="center"/>
    </xf>
    <xf numFmtId="0" fontId="21" fillId="0" borderId="8" xfId="0" applyFont="1" applyBorder="1" applyProtection="1">
      <protection locked="0"/>
    </xf>
    <xf numFmtId="0" fontId="21" fillId="0" borderId="13" xfId="0" applyFont="1" applyBorder="1" applyProtection="1">
      <protection locked="0"/>
    </xf>
    <xf numFmtId="0" fontId="21" fillId="0" borderId="15" xfId="0" applyFont="1" applyBorder="1" applyAlignment="1">
      <alignment horizontal="center"/>
    </xf>
    <xf numFmtId="0" fontId="21" fillId="0" borderId="10" xfId="0" applyFont="1" applyBorder="1" applyProtection="1">
      <protection locked="0"/>
    </xf>
    <xf numFmtId="0" fontId="21" fillId="0" borderId="15" xfId="0" applyFont="1" applyBorder="1" applyProtection="1">
      <protection locked="0"/>
    </xf>
    <xf numFmtId="0" fontId="21" fillId="0" borderId="36" xfId="0" applyFont="1" applyBorder="1" applyProtection="1">
      <protection locked="0"/>
    </xf>
    <xf numFmtId="0" fontId="21" fillId="0" borderId="37" xfId="0" applyFont="1" applyBorder="1" applyProtection="1">
      <protection locked="0"/>
    </xf>
    <xf numFmtId="0" fontId="21" fillId="0" borderId="35" xfId="0" applyFont="1" applyBorder="1" applyProtection="1">
      <protection locked="0"/>
    </xf>
    <xf numFmtId="0" fontId="19" fillId="0" borderId="33" xfId="0" applyFont="1" applyBorder="1" applyAlignment="1" applyProtection="1">
      <alignment horizontal="left"/>
      <protection locked="0"/>
    </xf>
    <xf numFmtId="0" fontId="19" fillId="0" borderId="38" xfId="0" applyFont="1" applyBorder="1" applyAlignment="1" applyProtection="1">
      <alignment horizontal="center"/>
      <protection locked="0"/>
    </xf>
    <xf numFmtId="0" fontId="19" fillId="0" borderId="6" xfId="0" applyFont="1" applyBorder="1" applyAlignment="1" applyProtection="1">
      <alignment horizontal="left"/>
      <protection locked="0"/>
    </xf>
    <xf numFmtId="0" fontId="19" fillId="0" borderId="49" xfId="0" applyFont="1" applyBorder="1" applyAlignment="1" applyProtection="1">
      <alignment horizontal="left"/>
      <protection locked="0"/>
    </xf>
    <xf numFmtId="0" fontId="19" fillId="0" borderId="26" xfId="0" applyFont="1" applyBorder="1" applyAlignment="1" applyProtection="1">
      <alignment horizontal="center"/>
      <protection locked="0"/>
    </xf>
    <xf numFmtId="44" fontId="15" fillId="13" borderId="9" xfId="1" applyFont="1" applyFill="1" applyBorder="1" applyAlignment="1">
      <alignment horizontal="center" vertical="center"/>
    </xf>
    <xf numFmtId="44" fontId="15" fillId="13" borderId="11" xfId="1" applyFont="1" applyFill="1" applyBorder="1" applyAlignment="1">
      <alignment horizontal="center" vertical="center"/>
    </xf>
    <xf numFmtId="0" fontId="9" fillId="16" borderId="14" xfId="0" applyFont="1" applyFill="1" applyBorder="1" applyAlignment="1">
      <alignment horizontal="center" vertical="center"/>
    </xf>
    <xf numFmtId="0" fontId="9" fillId="16" borderId="13" xfId="0" applyFont="1" applyFill="1" applyBorder="1" applyAlignment="1">
      <alignment horizontal="center" vertical="center"/>
    </xf>
    <xf numFmtId="0" fontId="9" fillId="16" borderId="15" xfId="0" applyFont="1" applyFill="1" applyBorder="1" applyAlignment="1">
      <alignment horizontal="center" vertical="center"/>
    </xf>
    <xf numFmtId="0" fontId="16" fillId="0" borderId="1" xfId="0" applyFont="1" applyBorder="1" applyAlignment="1">
      <alignment vertical="center"/>
    </xf>
    <xf numFmtId="0" fontId="11" fillId="14" borderId="50" xfId="0" applyFont="1" applyFill="1" applyBorder="1" applyAlignment="1">
      <alignment horizontal="center" vertical="center" wrapText="1"/>
    </xf>
    <xf numFmtId="44" fontId="14" fillId="3" borderId="51" xfId="1" applyFont="1" applyFill="1" applyBorder="1" applyAlignment="1">
      <alignment horizontal="center" vertical="center" wrapText="1"/>
    </xf>
    <xf numFmtId="44" fontId="14" fillId="3" borderId="37" xfId="1" applyFont="1" applyFill="1" applyBorder="1" applyAlignment="1">
      <alignment horizontal="center" vertical="center" wrapText="1"/>
    </xf>
    <xf numFmtId="44" fontId="14" fillId="3" borderId="35" xfId="1" applyFont="1" applyFill="1" applyBorder="1" applyAlignment="1">
      <alignment horizontal="center" vertical="center"/>
    </xf>
    <xf numFmtId="0" fontId="6" fillId="15" borderId="1" xfId="0" applyFont="1" applyFill="1" applyBorder="1" applyAlignment="1">
      <alignment horizontal="center" vertical="center" wrapText="1"/>
    </xf>
    <xf numFmtId="0" fontId="9" fillId="0" borderId="0" xfId="0" applyFont="1"/>
    <xf numFmtId="0" fontId="9" fillId="0" borderId="0" xfId="0" applyFont="1" applyAlignment="1">
      <alignment wrapText="1"/>
    </xf>
    <xf numFmtId="0" fontId="11" fillId="9" borderId="48" xfId="0" applyFont="1" applyFill="1" applyBorder="1" applyAlignment="1">
      <alignment horizontal="left" vertical="center" wrapText="1"/>
    </xf>
    <xf numFmtId="0" fontId="27" fillId="9" borderId="48" xfId="0" applyFont="1" applyFill="1" applyBorder="1" applyAlignment="1">
      <alignment horizontal="center" vertical="center" wrapText="1"/>
    </xf>
    <xf numFmtId="0" fontId="9" fillId="16" borderId="1" xfId="0" applyFont="1" applyFill="1" applyBorder="1" applyAlignment="1">
      <alignment horizontal="center" vertical="center"/>
    </xf>
    <xf numFmtId="0" fontId="9" fillId="16" borderId="8" xfId="0" applyFont="1" applyFill="1" applyBorder="1" applyAlignment="1">
      <alignment horizontal="center" vertical="center"/>
    </xf>
    <xf numFmtId="0" fontId="9" fillId="16" borderId="9" xfId="0" applyFont="1" applyFill="1" applyBorder="1" applyAlignment="1">
      <alignment horizontal="center" vertical="center"/>
    </xf>
    <xf numFmtId="0" fontId="9" fillId="16" borderId="10" xfId="0" applyFont="1" applyFill="1" applyBorder="1" applyAlignment="1">
      <alignment horizontal="center" vertical="center"/>
    </xf>
    <xf numFmtId="0" fontId="9" fillId="16" borderId="11" xfId="0" applyFont="1" applyFill="1" applyBorder="1" applyAlignment="1">
      <alignment horizontal="center" vertical="center"/>
    </xf>
    <xf numFmtId="0" fontId="9" fillId="16" borderId="6" xfId="0" applyFont="1" applyFill="1" applyBorder="1" applyAlignment="1">
      <alignment horizontal="center" vertical="center"/>
    </xf>
    <xf numFmtId="0" fontId="9" fillId="16" borderId="7" xfId="0" applyFont="1" applyFill="1" applyBorder="1" applyAlignment="1">
      <alignment horizontal="center" vertical="center"/>
    </xf>
    <xf numFmtId="0" fontId="9" fillId="16" borderId="3" xfId="0" applyFont="1" applyFill="1" applyBorder="1" applyAlignment="1">
      <alignment horizontal="center" vertical="center"/>
    </xf>
    <xf numFmtId="0" fontId="6" fillId="17" borderId="10" xfId="0" applyFont="1" applyFill="1" applyBorder="1" applyAlignment="1">
      <alignment horizontal="center" vertical="center"/>
    </xf>
    <xf numFmtId="0" fontId="6" fillId="17" borderId="29" xfId="0" applyFont="1" applyFill="1" applyBorder="1" applyAlignment="1">
      <alignment horizontal="center" vertical="center"/>
    </xf>
    <xf numFmtId="0" fontId="6" fillId="17" borderId="11" xfId="0" applyFont="1" applyFill="1" applyBorder="1" applyAlignment="1">
      <alignment horizontal="center" vertical="center"/>
    </xf>
    <xf numFmtId="0" fontId="9" fillId="16" borderId="29" xfId="0" applyFont="1" applyFill="1" applyBorder="1" applyAlignment="1">
      <alignment horizontal="center" vertical="center"/>
    </xf>
    <xf numFmtId="0" fontId="29" fillId="12" borderId="45" xfId="0" applyFont="1" applyFill="1" applyBorder="1" applyAlignment="1">
      <alignment horizontal="center" vertical="center"/>
    </xf>
    <xf numFmtId="0" fontId="29" fillId="17" borderId="45" xfId="0" applyFont="1" applyFill="1" applyBorder="1" applyAlignment="1">
      <alignment horizontal="center" vertical="center"/>
    </xf>
    <xf numFmtId="0" fontId="29" fillId="7" borderId="22" xfId="0" applyFont="1" applyFill="1" applyBorder="1" applyAlignment="1">
      <alignment horizontal="center" vertical="center"/>
    </xf>
    <xf numFmtId="0" fontId="7" fillId="4" borderId="37" xfId="0" applyFont="1" applyFill="1" applyBorder="1" applyAlignment="1">
      <alignment horizontal="center" vertical="center"/>
    </xf>
    <xf numFmtId="0" fontId="19" fillId="0" borderId="6" xfId="0" applyFont="1" applyBorder="1" applyAlignment="1" applyProtection="1">
      <alignment horizontal="center" wrapText="1"/>
      <protection locked="0"/>
    </xf>
    <xf numFmtId="0" fontId="18" fillId="0" borderId="36" xfId="0" applyFont="1" applyBorder="1" applyAlignment="1" applyProtection="1">
      <alignment horizontal="center" wrapText="1"/>
      <protection locked="0"/>
    </xf>
    <xf numFmtId="0" fontId="19" fillId="0" borderId="7" xfId="0" applyFont="1" applyBorder="1" applyAlignment="1" applyProtection="1">
      <alignment horizontal="center"/>
      <protection locked="0"/>
    </xf>
    <xf numFmtId="0" fontId="19" fillId="0" borderId="8" xfId="0" applyFont="1" applyBorder="1" applyAlignment="1" applyProtection="1">
      <alignment horizontal="center" wrapText="1"/>
      <protection locked="0"/>
    </xf>
    <xf numFmtId="0" fontId="18" fillId="0" borderId="37" xfId="0" applyFont="1" applyBorder="1" applyAlignment="1" applyProtection="1">
      <alignment horizontal="center" wrapText="1"/>
      <protection locked="0"/>
    </xf>
    <xf numFmtId="0" fontId="19" fillId="0" borderId="10" xfId="0" applyFont="1" applyBorder="1" applyAlignment="1" applyProtection="1">
      <alignment horizontal="center" wrapText="1"/>
      <protection locked="0"/>
    </xf>
    <xf numFmtId="0" fontId="18" fillId="0" borderId="35" xfId="0" applyFont="1" applyBorder="1" applyAlignment="1" applyProtection="1">
      <alignment horizontal="center" wrapText="1"/>
      <protection locked="0"/>
    </xf>
    <xf numFmtId="0" fontId="19" fillId="0" borderId="20" xfId="0" applyFont="1" applyBorder="1" applyAlignment="1" applyProtection="1">
      <alignment horizontal="center"/>
      <protection locked="0"/>
    </xf>
    <xf numFmtId="0" fontId="6" fillId="5" borderId="35" xfId="0" applyFont="1" applyFill="1" applyBorder="1" applyAlignment="1">
      <alignment vertical="center" wrapText="1"/>
    </xf>
    <xf numFmtId="0" fontId="6" fillId="5" borderId="29" xfId="0" applyFont="1" applyFill="1" applyBorder="1" applyAlignment="1">
      <alignment horizontal="center" vertical="center" textRotation="90" wrapText="1"/>
    </xf>
    <xf numFmtId="164" fontId="15" fillId="2" borderId="2" xfId="1" applyNumberFormat="1" applyFont="1" applyFill="1" applyBorder="1" applyAlignment="1">
      <alignment horizontal="center" vertical="center"/>
    </xf>
    <xf numFmtId="0" fontId="16" fillId="2" borderId="1" xfId="0" applyFont="1" applyFill="1" applyBorder="1" applyAlignment="1">
      <alignment vertical="center"/>
    </xf>
    <xf numFmtId="0" fontId="5" fillId="0" borderId="0" xfId="2"/>
    <xf numFmtId="0" fontId="7" fillId="20" borderId="34" xfId="0" applyFont="1" applyFill="1" applyBorder="1" applyAlignment="1">
      <alignment horizontal="left" vertical="center"/>
    </xf>
    <xf numFmtId="0" fontId="7" fillId="20" borderId="9" xfId="0" applyFont="1" applyFill="1" applyBorder="1" applyAlignment="1">
      <alignment horizontal="left" vertical="center"/>
    </xf>
    <xf numFmtId="0" fontId="7" fillId="20" borderId="11" xfId="0" applyFont="1" applyFill="1" applyBorder="1" applyAlignment="1">
      <alignment horizontal="left" vertical="center"/>
    </xf>
    <xf numFmtId="0" fontId="7" fillId="20" borderId="40" xfId="0" applyFont="1" applyFill="1" applyBorder="1" applyAlignment="1">
      <alignment horizontal="left" vertical="center"/>
    </xf>
    <xf numFmtId="0" fontId="18" fillId="20" borderId="34" xfId="0" applyFont="1" applyFill="1" applyBorder="1" applyAlignment="1">
      <alignment horizontal="left"/>
    </xf>
    <xf numFmtId="0" fontId="18" fillId="20" borderId="7" xfId="0" applyFont="1" applyFill="1" applyBorder="1" applyAlignment="1">
      <alignment horizontal="left"/>
    </xf>
    <xf numFmtId="0" fontId="18" fillId="20" borderId="20" xfId="0" applyFont="1" applyFill="1" applyBorder="1" applyAlignment="1">
      <alignment horizontal="left"/>
    </xf>
    <xf numFmtId="0" fontId="8" fillId="4" borderId="5" xfId="0" applyFont="1" applyFill="1" applyBorder="1" applyAlignment="1">
      <alignment horizontal="left" vertical="center"/>
    </xf>
    <xf numFmtId="0" fontId="8" fillId="4" borderId="57" xfId="0" applyFont="1" applyFill="1" applyBorder="1" applyAlignment="1">
      <alignment horizontal="left" vertical="center"/>
    </xf>
    <xf numFmtId="0" fontId="7" fillId="4" borderId="57" xfId="0" applyFont="1" applyFill="1" applyBorder="1" applyAlignment="1">
      <alignment horizontal="left" vertical="center"/>
    </xf>
    <xf numFmtId="0" fontId="19" fillId="0" borderId="55" xfId="0" applyFont="1" applyBorder="1" applyProtection="1">
      <protection locked="0"/>
    </xf>
    <xf numFmtId="0" fontId="19" fillId="0" borderId="56" xfId="0" applyFont="1" applyBorder="1" applyProtection="1">
      <protection locked="0"/>
    </xf>
    <xf numFmtId="0" fontId="19" fillId="0" borderId="9" xfId="0" applyFont="1" applyBorder="1" applyAlignment="1" applyProtection="1">
      <alignment horizontal="center"/>
      <protection locked="0"/>
    </xf>
    <xf numFmtId="0" fontId="19" fillId="0" borderId="11" xfId="0" applyFont="1" applyBorder="1" applyAlignment="1" applyProtection="1">
      <alignment horizontal="center"/>
      <protection locked="0"/>
    </xf>
    <xf numFmtId="0" fontId="6" fillId="5" borderId="41" xfId="0" applyFont="1" applyFill="1" applyBorder="1" applyAlignment="1">
      <alignment horizontal="center" vertical="center" textRotation="90" wrapText="1"/>
    </xf>
    <xf numFmtId="0" fontId="6" fillId="5" borderId="48" xfId="0" applyFont="1" applyFill="1" applyBorder="1" applyAlignment="1">
      <alignment horizontal="center" vertical="center" textRotation="90" wrapText="1"/>
    </xf>
    <xf numFmtId="0" fontId="6" fillId="5" borderId="59" xfId="0" applyFont="1" applyFill="1" applyBorder="1" applyAlignment="1">
      <alignment horizontal="center" vertical="center" textRotation="90" wrapText="1"/>
    </xf>
    <xf numFmtId="0" fontId="7" fillId="4" borderId="34" xfId="0" applyFont="1" applyFill="1" applyBorder="1" applyAlignment="1">
      <alignment horizontal="center" vertical="center"/>
    </xf>
    <xf numFmtId="0" fontId="32" fillId="0" borderId="0" xfId="2" applyFont="1" applyAlignment="1">
      <alignment horizontal="left"/>
    </xf>
    <xf numFmtId="14" fontId="32" fillId="0" borderId="0" xfId="2" applyNumberFormat="1" applyFont="1"/>
    <xf numFmtId="0" fontId="32" fillId="0" borderId="0" xfId="2" applyFont="1"/>
    <xf numFmtId="0" fontId="18" fillId="20" borderId="12" xfId="0" applyFont="1" applyFill="1" applyBorder="1" applyAlignment="1">
      <alignment horizontal="left"/>
    </xf>
    <xf numFmtId="0" fontId="18" fillId="20" borderId="13" xfId="0" applyFont="1" applyFill="1" applyBorder="1" applyAlignment="1">
      <alignment horizontal="left"/>
    </xf>
    <xf numFmtId="0" fontId="18" fillId="20" borderId="15" xfId="0" applyFont="1" applyFill="1" applyBorder="1" applyAlignment="1">
      <alignment horizontal="left"/>
    </xf>
    <xf numFmtId="0" fontId="20" fillId="0" borderId="46" xfId="0" applyFont="1" applyBorder="1" applyAlignment="1">
      <alignment horizontal="center"/>
    </xf>
    <xf numFmtId="0" fontId="20" fillId="0" borderId="31" xfId="0" applyFont="1" applyBorder="1" applyAlignment="1">
      <alignment horizontal="center"/>
    </xf>
    <xf numFmtId="0" fontId="20" fillId="0" borderId="32" xfId="0" applyFont="1" applyBorder="1" applyAlignment="1">
      <alignment horizontal="center"/>
    </xf>
    <xf numFmtId="0" fontId="19" fillId="11" borderId="8" xfId="0" applyFont="1" applyFill="1" applyBorder="1" applyAlignment="1">
      <alignment horizontal="center" vertical="center"/>
    </xf>
    <xf numFmtId="0" fontId="19" fillId="11" borderId="1" xfId="0" applyFont="1" applyFill="1" applyBorder="1" applyAlignment="1">
      <alignment horizontal="center" vertical="center"/>
    </xf>
    <xf numFmtId="0" fontId="19" fillId="11" borderId="10" xfId="0" applyFont="1" applyFill="1" applyBorder="1" applyAlignment="1">
      <alignment horizontal="center" vertical="center"/>
    </xf>
    <xf numFmtId="0" fontId="19" fillId="11" borderId="29" xfId="0" applyFont="1" applyFill="1" applyBorder="1" applyAlignment="1">
      <alignment horizontal="center" vertical="center"/>
    </xf>
    <xf numFmtId="0" fontId="26" fillId="12" borderId="10" xfId="0" applyFont="1" applyFill="1" applyBorder="1" applyAlignment="1">
      <alignment horizontal="center" vertical="center" textRotation="90" wrapText="1"/>
    </xf>
    <xf numFmtId="0" fontId="26" fillId="12" borderId="29" xfId="0" applyFont="1" applyFill="1" applyBorder="1" applyAlignment="1">
      <alignment horizontal="center" vertical="center" textRotation="90" wrapText="1"/>
    </xf>
    <xf numFmtId="0" fontId="19" fillId="11" borderId="33" xfId="0" applyFont="1" applyFill="1" applyBorder="1" applyAlignment="1">
      <alignment horizontal="center" vertical="center"/>
    </xf>
    <xf numFmtId="0" fontId="19" fillId="11" borderId="38" xfId="0" applyFont="1" applyFill="1" applyBorder="1" applyAlignment="1">
      <alignment horizontal="center" vertical="center"/>
    </xf>
    <xf numFmtId="0" fontId="32" fillId="22" borderId="63" xfId="2" applyFont="1" applyFill="1" applyBorder="1"/>
    <xf numFmtId="0" fontId="32" fillId="22" borderId="64" xfId="2" applyFont="1" applyFill="1" applyBorder="1"/>
    <xf numFmtId="49" fontId="4" fillId="23" borderId="65" xfId="2" applyNumberFormat="1" applyFont="1" applyFill="1" applyBorder="1"/>
    <xf numFmtId="0" fontId="4" fillId="23" borderId="65" xfId="2" applyFont="1" applyFill="1" applyBorder="1"/>
    <xf numFmtId="49" fontId="4" fillId="23" borderId="66" xfId="2" applyNumberFormat="1" applyFont="1" applyFill="1" applyBorder="1"/>
    <xf numFmtId="49" fontId="4" fillId="24" borderId="65" xfId="2" applyNumberFormat="1" applyFont="1" applyFill="1" applyBorder="1"/>
    <xf numFmtId="0" fontId="4" fillId="24" borderId="65" xfId="2" applyFont="1" applyFill="1" applyBorder="1"/>
    <xf numFmtId="49" fontId="4" fillId="24" borderId="66" xfId="2" applyNumberFormat="1" applyFont="1" applyFill="1" applyBorder="1"/>
    <xf numFmtId="49" fontId="4" fillId="23" borderId="67" xfId="2" applyNumberFormat="1" applyFont="1" applyFill="1" applyBorder="1"/>
    <xf numFmtId="49" fontId="4" fillId="23" borderId="0" xfId="2" applyNumberFormat="1" applyFont="1" applyFill="1"/>
    <xf numFmtId="0" fontId="40" fillId="16" borderId="11" xfId="0" applyFont="1" applyFill="1" applyBorder="1" applyAlignment="1">
      <alignment horizontal="left" vertical="center" wrapText="1"/>
    </xf>
    <xf numFmtId="0" fontId="7" fillId="4" borderId="30" xfId="0" applyFont="1" applyFill="1" applyBorder="1" applyAlignment="1">
      <alignment horizontal="left"/>
    </xf>
    <xf numFmtId="0" fontId="7" fillId="4" borderId="28" xfId="0" applyFont="1" applyFill="1" applyBorder="1" applyAlignment="1">
      <alignment horizontal="left"/>
    </xf>
    <xf numFmtId="0" fontId="18" fillId="16" borderId="7" xfId="0" applyFont="1" applyFill="1" applyBorder="1" applyAlignment="1">
      <alignment horizontal="left"/>
    </xf>
    <xf numFmtId="0" fontId="18" fillId="16" borderId="20" xfId="0" applyFont="1" applyFill="1" applyBorder="1" applyAlignment="1">
      <alignment horizontal="left"/>
    </xf>
    <xf numFmtId="0" fontId="41" fillId="25" borderId="29" xfId="0" applyFont="1" applyFill="1" applyBorder="1" applyAlignment="1">
      <alignment horizontal="center" vertical="center" wrapText="1"/>
    </xf>
    <xf numFmtId="0" fontId="41" fillId="25" borderId="11" xfId="0" applyFont="1" applyFill="1" applyBorder="1" applyAlignment="1">
      <alignment horizontal="center" vertical="center" wrapText="1"/>
    </xf>
    <xf numFmtId="0" fontId="42" fillId="25" borderId="3" xfId="0" applyFont="1" applyFill="1" applyBorder="1" applyAlignment="1" applyProtection="1">
      <alignment horizontal="center"/>
      <protection locked="0"/>
    </xf>
    <xf numFmtId="0" fontId="42" fillId="25" borderId="7" xfId="0" applyFont="1" applyFill="1" applyBorder="1" applyAlignment="1" applyProtection="1">
      <alignment horizontal="center"/>
      <protection locked="0"/>
    </xf>
    <xf numFmtId="0" fontId="42" fillId="25" borderId="26" xfId="0" applyFont="1" applyFill="1" applyBorder="1" applyAlignment="1" applyProtection="1">
      <alignment horizontal="center"/>
      <protection locked="0"/>
    </xf>
    <xf numFmtId="0" fontId="42" fillId="25" borderId="20" xfId="0" applyFont="1" applyFill="1" applyBorder="1" applyAlignment="1" applyProtection="1">
      <alignment horizontal="center"/>
      <protection locked="0"/>
    </xf>
    <xf numFmtId="14" fontId="24" fillId="25" borderId="36" xfId="0" applyNumberFormat="1" applyFont="1" applyFill="1" applyBorder="1" applyAlignment="1" applyProtection="1">
      <alignment horizontal="center"/>
      <protection locked="0"/>
    </xf>
    <xf numFmtId="14" fontId="24" fillId="25" borderId="69" xfId="0" applyNumberFormat="1" applyFont="1" applyFill="1" applyBorder="1" applyAlignment="1" applyProtection="1">
      <alignment horizontal="center"/>
      <protection locked="0"/>
    </xf>
    <xf numFmtId="0" fontId="41" fillId="4" borderId="39" xfId="0" applyFont="1" applyFill="1" applyBorder="1" applyAlignment="1">
      <alignment horizontal="center"/>
    </xf>
    <xf numFmtId="0" fontId="41" fillId="4" borderId="21" xfId="0" applyFont="1" applyFill="1" applyBorder="1" applyAlignment="1">
      <alignment horizontal="center"/>
    </xf>
    <xf numFmtId="0" fontId="41" fillId="4" borderId="26" xfId="0" applyFont="1" applyFill="1" applyBorder="1" applyAlignment="1">
      <alignment horizontal="center"/>
    </xf>
    <xf numFmtId="0" fontId="41" fillId="4" borderId="20" xfId="0" applyFont="1" applyFill="1" applyBorder="1" applyAlignment="1">
      <alignment horizontal="center"/>
    </xf>
    <xf numFmtId="0" fontId="6" fillId="5" borderId="43" xfId="0" applyFont="1" applyFill="1" applyBorder="1" applyAlignment="1">
      <alignment horizontal="center" vertical="center" wrapText="1"/>
    </xf>
    <xf numFmtId="0" fontId="6" fillId="5" borderId="35" xfId="0" applyFont="1" applyFill="1" applyBorder="1" applyAlignment="1">
      <alignment horizontal="center" vertical="center" textRotation="90" wrapText="1"/>
    </xf>
    <xf numFmtId="0" fontId="7" fillId="4" borderId="51" xfId="0" applyFont="1" applyFill="1" applyBorder="1" applyAlignment="1">
      <alignment horizontal="center" vertical="center"/>
    </xf>
    <xf numFmtId="0" fontId="41" fillId="25" borderId="52" xfId="0" applyFont="1" applyFill="1" applyBorder="1" applyAlignment="1">
      <alignment horizontal="center" vertical="center" textRotation="90" wrapText="1"/>
    </xf>
    <xf numFmtId="0" fontId="41" fillId="25" borderId="40" xfId="0" applyFont="1" applyFill="1" applyBorder="1" applyAlignment="1">
      <alignment horizontal="center" vertical="center" textRotation="90" wrapText="1"/>
    </xf>
    <xf numFmtId="14" fontId="19" fillId="0" borderId="37" xfId="0" applyNumberFormat="1" applyFont="1" applyBorder="1" applyAlignment="1" applyProtection="1">
      <alignment horizontal="center"/>
      <protection locked="0"/>
    </xf>
    <xf numFmtId="14" fontId="19" fillId="0" borderId="35" xfId="0" applyNumberFormat="1" applyFont="1" applyBorder="1" applyAlignment="1" applyProtection="1">
      <alignment horizontal="center"/>
      <protection locked="0"/>
    </xf>
    <xf numFmtId="0" fontId="7" fillId="4" borderId="42" xfId="0" applyFont="1" applyFill="1" applyBorder="1" applyAlignment="1">
      <alignment horizontal="left" vertical="center"/>
    </xf>
    <xf numFmtId="0" fontId="7" fillId="4" borderId="68" xfId="0" applyFont="1" applyFill="1" applyBorder="1" applyAlignment="1">
      <alignment horizontal="center" vertical="center"/>
    </xf>
    <xf numFmtId="14" fontId="24" fillId="25" borderId="54" xfId="0" applyNumberFormat="1" applyFont="1" applyFill="1" applyBorder="1" applyAlignment="1" applyProtection="1">
      <alignment horizontal="center"/>
      <protection locked="0"/>
    </xf>
    <xf numFmtId="14" fontId="24" fillId="25" borderId="25" xfId="0" applyNumberFormat="1" applyFont="1" applyFill="1" applyBorder="1" applyAlignment="1" applyProtection="1">
      <alignment horizontal="center"/>
      <protection locked="0"/>
    </xf>
    <xf numFmtId="0" fontId="19" fillId="0" borderId="8" xfId="0" applyFont="1" applyBorder="1" applyAlignment="1" applyProtection="1">
      <alignment horizontal="left"/>
      <protection locked="0"/>
    </xf>
    <xf numFmtId="0" fontId="19" fillId="0" borderId="10" xfId="0" applyFont="1" applyBorder="1" applyAlignment="1" applyProtection="1">
      <alignment horizontal="left"/>
      <protection locked="0"/>
    </xf>
    <xf numFmtId="14" fontId="43" fillId="26" borderId="4" xfId="0" applyNumberFormat="1" applyFont="1" applyFill="1" applyBorder="1" applyAlignment="1">
      <alignment horizontal="center" vertical="center"/>
    </xf>
    <xf numFmtId="14" fontId="43" fillId="26" borderId="34" xfId="0" applyNumberFormat="1" applyFont="1" applyFill="1" applyBorder="1" applyAlignment="1">
      <alignment horizontal="center" vertical="center"/>
    </xf>
    <xf numFmtId="14" fontId="43" fillId="26" borderId="31" xfId="0" applyNumberFormat="1" applyFont="1" applyFill="1" applyBorder="1" applyAlignment="1">
      <alignment horizontal="center" vertical="center"/>
    </xf>
    <xf numFmtId="14" fontId="43" fillId="26" borderId="9" xfId="0" applyNumberFormat="1" applyFont="1" applyFill="1" applyBorder="1" applyAlignment="1">
      <alignment horizontal="center" vertical="center"/>
    </xf>
    <xf numFmtId="14" fontId="43" fillId="26" borderId="32" xfId="0" applyNumberFormat="1" applyFont="1" applyFill="1" applyBorder="1" applyAlignment="1">
      <alignment horizontal="center" vertical="center"/>
    </xf>
    <xf numFmtId="14" fontId="43" fillId="26" borderId="11" xfId="0" applyNumberFormat="1" applyFont="1" applyFill="1" applyBorder="1" applyAlignment="1">
      <alignment horizontal="center" vertical="center"/>
    </xf>
    <xf numFmtId="0" fontId="7" fillId="4" borderId="47" xfId="0" applyFont="1" applyFill="1" applyBorder="1" applyAlignment="1">
      <alignment horizontal="left" vertical="center"/>
    </xf>
    <xf numFmtId="0" fontId="7" fillId="4" borderId="2" xfId="0" applyFont="1" applyFill="1" applyBorder="1" applyAlignment="1">
      <alignment horizontal="left" vertical="center"/>
    </xf>
    <xf numFmtId="0" fontId="7" fillId="4" borderId="70" xfId="0" applyFont="1" applyFill="1" applyBorder="1" applyAlignment="1">
      <alignment horizontal="left" vertical="center"/>
    </xf>
    <xf numFmtId="0" fontId="6" fillId="5" borderId="71" xfId="0" applyFont="1" applyFill="1" applyBorder="1" applyAlignment="1">
      <alignment vertical="center" wrapText="1"/>
    </xf>
    <xf numFmtId="0" fontId="6" fillId="5" borderId="72" xfId="0" applyFont="1" applyFill="1" applyBorder="1" applyAlignment="1">
      <alignment horizontal="center" vertical="center" wrapText="1"/>
    </xf>
    <xf numFmtId="0" fontId="6" fillId="5" borderId="73" xfId="0" applyFont="1" applyFill="1" applyBorder="1" applyAlignment="1">
      <alignment horizontal="center" textRotation="90"/>
    </xf>
    <xf numFmtId="0" fontId="38" fillId="21" borderId="29" xfId="0" applyFont="1" applyFill="1" applyBorder="1" applyAlignment="1">
      <alignment horizontal="center" vertical="center" wrapText="1"/>
    </xf>
    <xf numFmtId="0" fontId="6" fillId="5" borderId="74" xfId="0" applyFont="1" applyFill="1" applyBorder="1" applyAlignment="1">
      <alignment horizontal="center" vertical="center" textRotation="90" wrapText="1"/>
    </xf>
    <xf numFmtId="0" fontId="6" fillId="5" borderId="21" xfId="0" applyFont="1" applyFill="1" applyBorder="1" applyAlignment="1">
      <alignment horizontal="center" vertical="center" textRotation="90" wrapText="1"/>
    </xf>
    <xf numFmtId="0" fontId="56" fillId="0" borderId="8" xfId="0" applyFont="1" applyBorder="1" applyAlignment="1" applyProtection="1">
      <alignment horizontal="center"/>
      <protection locked="0"/>
    </xf>
    <xf numFmtId="0" fontId="56" fillId="0" borderId="1" xfId="0" applyFont="1" applyBorder="1" applyAlignment="1" applyProtection="1">
      <alignment horizontal="center"/>
      <protection locked="0"/>
    </xf>
    <xf numFmtId="0" fontId="56" fillId="0" borderId="9" xfId="0" applyFont="1" applyBorder="1" applyAlignment="1" applyProtection="1">
      <alignment horizontal="center"/>
      <protection locked="0"/>
    </xf>
    <xf numFmtId="0" fontId="56" fillId="0" borderId="55" xfId="0" applyFont="1" applyBorder="1" applyProtection="1">
      <protection locked="0"/>
    </xf>
    <xf numFmtId="0" fontId="57" fillId="0" borderId="55" xfId="0" applyFont="1" applyBorder="1" applyProtection="1">
      <protection locked="0"/>
    </xf>
    <xf numFmtId="0" fontId="56" fillId="0" borderId="8" xfId="0" applyFont="1" applyBorder="1" applyAlignment="1" applyProtection="1">
      <alignment horizontal="center" wrapText="1"/>
      <protection locked="0"/>
    </xf>
    <xf numFmtId="0" fontId="58" fillId="0" borderId="8" xfId="0" applyFont="1" applyBorder="1" applyProtection="1">
      <protection locked="0"/>
    </xf>
    <xf numFmtId="0" fontId="58" fillId="0" borderId="1" xfId="0" applyFont="1" applyBorder="1" applyProtection="1">
      <protection locked="0"/>
    </xf>
    <xf numFmtId="14" fontId="58" fillId="0" borderId="37" xfId="0" applyNumberFormat="1" applyFont="1" applyBorder="1" applyAlignment="1" applyProtection="1">
      <alignment horizontal="center"/>
      <protection locked="0"/>
    </xf>
    <xf numFmtId="0" fontId="58" fillId="0" borderId="8" xfId="0" applyFont="1" applyBorder="1" applyAlignment="1" applyProtection="1">
      <alignment horizontal="left"/>
      <protection locked="0"/>
    </xf>
    <xf numFmtId="0" fontId="58" fillId="0" borderId="9" xfId="0" applyFont="1" applyBorder="1" applyAlignment="1" applyProtection="1">
      <alignment horizontal="center"/>
      <protection locked="0"/>
    </xf>
    <xf numFmtId="0" fontId="58" fillId="0" borderId="8" xfId="0" applyFont="1" applyBorder="1" applyAlignment="1" applyProtection="1">
      <alignment horizontal="center"/>
      <protection locked="0"/>
    </xf>
    <xf numFmtId="0" fontId="58" fillId="0" borderId="1" xfId="0" applyFont="1" applyBorder="1" applyAlignment="1" applyProtection="1">
      <alignment horizontal="center"/>
      <protection locked="0"/>
    </xf>
    <xf numFmtId="14" fontId="59" fillId="25" borderId="54" xfId="0" applyNumberFormat="1" applyFont="1" applyFill="1" applyBorder="1" applyAlignment="1" applyProtection="1">
      <alignment horizontal="center"/>
      <protection locked="0"/>
    </xf>
    <xf numFmtId="14" fontId="59" fillId="25" borderId="36" xfId="0" applyNumberFormat="1" applyFont="1" applyFill="1" applyBorder="1" applyAlignment="1" applyProtection="1">
      <alignment horizontal="center"/>
      <protection locked="0"/>
    </xf>
    <xf numFmtId="0" fontId="58" fillId="0" borderId="55" xfId="0" applyFont="1" applyBorder="1" applyProtection="1">
      <protection locked="0"/>
    </xf>
    <xf numFmtId="0" fontId="60" fillId="0" borderId="37" xfId="0" applyFont="1" applyBorder="1" applyAlignment="1" applyProtection="1">
      <alignment horizontal="center" wrapText="1"/>
      <protection locked="0"/>
    </xf>
    <xf numFmtId="0" fontId="19" fillId="11" borderId="51" xfId="0" applyFont="1" applyFill="1" applyBorder="1" applyAlignment="1">
      <alignment horizontal="center"/>
    </xf>
    <xf numFmtId="0" fontId="19" fillId="11" borderId="37" xfId="0" applyFont="1" applyFill="1" applyBorder="1" applyAlignment="1">
      <alignment horizontal="center"/>
    </xf>
    <xf numFmtId="0" fontId="19" fillId="11" borderId="35" xfId="0" applyFont="1" applyFill="1" applyBorder="1" applyAlignment="1">
      <alignment horizontal="center"/>
    </xf>
    <xf numFmtId="0" fontId="0" fillId="27" borderId="1" xfId="0" applyFill="1" applyBorder="1" applyAlignment="1">
      <alignment horizontal="left" vertical="center"/>
    </xf>
    <xf numFmtId="0" fontId="19" fillId="27" borderId="1" xfId="0" applyFont="1" applyFill="1" applyBorder="1"/>
    <xf numFmtId="0" fontId="26" fillId="12" borderId="69" xfId="0" applyFont="1" applyFill="1" applyBorder="1" applyAlignment="1">
      <alignment horizontal="center" vertical="center" textRotation="90" wrapText="1"/>
    </xf>
    <xf numFmtId="0" fontId="19" fillId="27" borderId="9" xfId="0" applyFont="1" applyFill="1" applyBorder="1"/>
    <xf numFmtId="0" fontId="19" fillId="27" borderId="29" xfId="0" applyFont="1" applyFill="1" applyBorder="1"/>
    <xf numFmtId="0" fontId="19" fillId="27" borderId="11" xfId="0" applyFont="1" applyFill="1" applyBorder="1"/>
    <xf numFmtId="0" fontId="26" fillId="26" borderId="29" xfId="0" applyFont="1" applyFill="1" applyBorder="1" applyAlignment="1">
      <alignment horizontal="center" vertical="center"/>
    </xf>
    <xf numFmtId="0" fontId="26" fillId="26" borderId="11" xfId="0" applyFont="1" applyFill="1" applyBorder="1" applyAlignment="1">
      <alignment horizontal="center" vertical="center"/>
    </xf>
    <xf numFmtId="0" fontId="0" fillId="27" borderId="3" xfId="0" applyFill="1" applyBorder="1" applyAlignment="1">
      <alignment horizontal="center" vertical="center"/>
    </xf>
    <xf numFmtId="0" fontId="19" fillId="27" borderId="3" xfId="0" applyFont="1" applyFill="1" applyBorder="1"/>
    <xf numFmtId="0" fontId="19" fillId="27" borderId="7" xfId="0" applyFont="1" applyFill="1" applyBorder="1"/>
    <xf numFmtId="0" fontId="0" fillId="31" borderId="38" xfId="0" applyFill="1" applyBorder="1" applyAlignment="1">
      <alignment horizontal="left" vertical="center"/>
    </xf>
    <xf numFmtId="0" fontId="0" fillId="31" borderId="34" xfId="0" applyFill="1" applyBorder="1" applyAlignment="1">
      <alignment horizontal="left" vertical="center"/>
    </xf>
    <xf numFmtId="0" fontId="0" fillId="31" borderId="29" xfId="0" applyFill="1" applyBorder="1" applyAlignment="1">
      <alignment horizontal="left" vertical="center"/>
    </xf>
    <xf numFmtId="0" fontId="0" fillId="31" borderId="11" xfId="0" applyFill="1" applyBorder="1" applyAlignment="1">
      <alignment horizontal="left" vertical="center"/>
    </xf>
    <xf numFmtId="0" fontId="62" fillId="16" borderId="34" xfId="43" applyFill="1" applyBorder="1" applyAlignment="1" applyProtection="1">
      <alignment horizontal="left"/>
    </xf>
    <xf numFmtId="0" fontId="62" fillId="16" borderId="7" xfId="43" applyFill="1" applyBorder="1" applyAlignment="1" applyProtection="1">
      <alignment horizontal="left"/>
    </xf>
    <xf numFmtId="0" fontId="9" fillId="27" borderId="1" xfId="0" applyFont="1" applyFill="1" applyBorder="1" applyAlignment="1">
      <alignment horizontal="left" vertical="center"/>
    </xf>
    <xf numFmtId="0" fontId="9" fillId="27" borderId="9" xfId="0" applyFont="1" applyFill="1" applyBorder="1" applyAlignment="1">
      <alignment horizontal="left" vertical="center"/>
    </xf>
    <xf numFmtId="0" fontId="28" fillId="31" borderId="49" xfId="0" applyFont="1" applyFill="1" applyBorder="1" applyAlignment="1">
      <alignment vertical="center" wrapText="1"/>
    </xf>
    <xf numFmtId="0" fontId="28" fillId="31" borderId="33" xfId="0" applyFont="1" applyFill="1" applyBorder="1" applyAlignment="1">
      <alignment vertical="center" wrapText="1"/>
    </xf>
    <xf numFmtId="0" fontId="7" fillId="4" borderId="71" xfId="0" applyFont="1" applyFill="1" applyBorder="1" applyAlignment="1">
      <alignment horizontal="left" vertical="center"/>
    </xf>
    <xf numFmtId="0" fontId="7" fillId="4" borderId="73" xfId="0" applyFont="1" applyFill="1" applyBorder="1" applyAlignment="1">
      <alignment horizontal="center" vertical="center"/>
    </xf>
    <xf numFmtId="0" fontId="15" fillId="8" borderId="8" xfId="3" applyFont="1" applyFill="1" applyBorder="1" applyAlignment="1">
      <alignment horizontal="center" vertical="center"/>
    </xf>
    <xf numFmtId="0" fontId="15" fillId="8" borderId="1" xfId="3" applyFont="1" applyFill="1" applyBorder="1" applyAlignment="1">
      <alignment vertical="center"/>
    </xf>
    <xf numFmtId="44" fontId="15" fillId="13" borderId="9" xfId="40" applyFont="1" applyFill="1" applyBorder="1" applyAlignment="1">
      <alignment horizontal="center" vertical="center"/>
    </xf>
    <xf numFmtId="44" fontId="15" fillId="13" borderId="34" xfId="40" applyFont="1" applyFill="1" applyBorder="1" applyAlignment="1">
      <alignment horizontal="center" vertical="center"/>
    </xf>
    <xf numFmtId="0" fontId="7" fillId="4" borderId="58" xfId="0" applyFont="1" applyFill="1" applyBorder="1" applyAlignment="1">
      <alignment horizontal="left" vertical="center" wrapText="1"/>
    </xf>
    <xf numFmtId="0" fontId="19" fillId="0" borderId="6" xfId="0" applyFont="1" applyBorder="1" applyProtection="1">
      <protection locked="0"/>
    </xf>
    <xf numFmtId="0" fontId="19" fillId="0" borderId="3" xfId="0" applyFont="1" applyBorder="1" applyProtection="1">
      <protection locked="0"/>
    </xf>
    <xf numFmtId="14" fontId="19" fillId="0" borderId="3" xfId="0" applyNumberFormat="1" applyFont="1" applyBorder="1" applyAlignment="1" applyProtection="1">
      <alignment horizontal="center"/>
      <protection locked="0"/>
    </xf>
    <xf numFmtId="0" fontId="19" fillId="0" borderId="12" xfId="0" applyFont="1" applyBorder="1" applyAlignment="1" applyProtection="1">
      <alignment horizontal="left"/>
      <protection locked="0"/>
    </xf>
    <xf numFmtId="14" fontId="19" fillId="0" borderId="1" xfId="0" applyNumberFormat="1" applyFont="1" applyBorder="1" applyAlignment="1" applyProtection="1">
      <alignment horizontal="center"/>
      <protection locked="0"/>
    </xf>
    <xf numFmtId="0" fontId="19" fillId="0" borderId="14" xfId="0" applyFont="1" applyBorder="1" applyAlignment="1" applyProtection="1">
      <alignment horizontal="left"/>
      <protection locked="0"/>
    </xf>
    <xf numFmtId="0" fontId="51" fillId="16" borderId="7" xfId="23" applyFill="1" applyBorder="1" applyAlignment="1" applyProtection="1">
      <alignment horizontal="left"/>
    </xf>
    <xf numFmtId="0" fontId="15" fillId="8" borderId="33" xfId="0" applyFont="1" applyFill="1" applyBorder="1" applyAlignment="1">
      <alignment horizontal="center" vertical="center"/>
    </xf>
    <xf numFmtId="0" fontId="15" fillId="8" borderId="38" xfId="0" applyFont="1" applyFill="1" applyBorder="1" applyAlignment="1">
      <alignment vertical="center"/>
    </xf>
    <xf numFmtId="0" fontId="15" fillId="8" borderId="38" xfId="0" applyFont="1" applyFill="1" applyBorder="1" applyAlignment="1">
      <alignment horizontal="center" vertical="center"/>
    </xf>
    <xf numFmtId="0" fontId="6" fillId="5" borderId="22"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22" fillId="5" borderId="17" xfId="0" applyFont="1" applyFill="1" applyBorder="1" applyAlignment="1">
      <alignment horizontal="center" vertical="center" wrapText="1"/>
    </xf>
    <xf numFmtId="0" fontId="22" fillId="5" borderId="28"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22" fillId="5" borderId="16" xfId="0" applyFont="1" applyFill="1" applyBorder="1" applyAlignment="1">
      <alignment horizontal="center" vertical="center" wrapText="1"/>
    </xf>
    <xf numFmtId="0" fontId="22" fillId="5" borderId="5" xfId="0" applyFont="1" applyFill="1" applyBorder="1" applyAlignment="1">
      <alignment horizontal="center" vertical="center" wrapText="1"/>
    </xf>
    <xf numFmtId="0" fontId="22" fillId="5" borderId="4" xfId="0" applyFont="1" applyFill="1" applyBorder="1" applyAlignment="1">
      <alignment horizontal="center" vertical="center"/>
    </xf>
    <xf numFmtId="0" fontId="22" fillId="5" borderId="16" xfId="0" applyFont="1" applyFill="1" applyBorder="1" applyAlignment="1">
      <alignment horizontal="center" vertical="center"/>
    </xf>
    <xf numFmtId="0" fontId="22" fillId="5" borderId="60" xfId="0" applyFont="1" applyFill="1" applyBorder="1" applyAlignment="1">
      <alignment horizontal="center" vertical="center" wrapText="1"/>
    </xf>
    <xf numFmtId="0" fontId="22" fillId="5" borderId="62" xfId="0" applyFont="1" applyFill="1" applyBorder="1" applyAlignment="1">
      <alignment horizontal="center" vertical="center" wrapText="1"/>
    </xf>
    <xf numFmtId="0" fontId="22" fillId="5" borderId="61" xfId="0" applyFont="1" applyFill="1" applyBorder="1" applyAlignment="1">
      <alignment horizontal="center" vertical="center" wrapText="1"/>
    </xf>
    <xf numFmtId="0" fontId="30" fillId="11" borderId="52" xfId="0" applyFont="1" applyFill="1" applyBorder="1" applyAlignment="1">
      <alignment horizontal="left" vertical="center" wrapText="1"/>
    </xf>
    <xf numFmtId="0" fontId="30" fillId="11" borderId="53" xfId="0" applyFont="1" applyFill="1" applyBorder="1" applyAlignment="1">
      <alignment horizontal="left" vertical="center" wrapText="1"/>
    </xf>
    <xf numFmtId="0" fontId="30" fillId="11" borderId="19" xfId="0" applyFont="1" applyFill="1" applyBorder="1" applyAlignment="1">
      <alignment horizontal="left" vertical="center" wrapText="1"/>
    </xf>
    <xf numFmtId="0" fontId="30" fillId="11" borderId="0" xfId="0" applyFont="1" applyFill="1" applyAlignment="1">
      <alignment horizontal="left" vertical="center" wrapText="1"/>
    </xf>
    <xf numFmtId="0" fontId="30" fillId="11" borderId="24" xfId="0" applyFont="1" applyFill="1" applyBorder="1" applyAlignment="1">
      <alignment horizontal="left" vertical="center" wrapText="1"/>
    </xf>
    <xf numFmtId="0" fontId="30" fillId="11" borderId="25" xfId="0" applyFont="1" applyFill="1" applyBorder="1" applyAlignment="1">
      <alignment horizontal="left" vertical="center" wrapText="1"/>
    </xf>
    <xf numFmtId="0" fontId="38" fillId="21" borderId="38" xfId="0" applyFont="1" applyFill="1" applyBorder="1" applyAlignment="1">
      <alignment horizontal="center" vertical="center" wrapText="1"/>
    </xf>
    <xf numFmtId="0" fontId="38" fillId="21" borderId="1" xfId="0" applyFont="1" applyFill="1" applyBorder="1" applyAlignment="1">
      <alignment horizontal="center" vertical="center" wrapText="1"/>
    </xf>
    <xf numFmtId="0" fontId="11" fillId="18" borderId="4" xfId="0" applyFont="1" applyFill="1" applyBorder="1" applyAlignment="1">
      <alignment horizontal="center" vertical="center" wrapText="1"/>
    </xf>
    <xf numFmtId="0" fontId="11" fillId="18" borderId="16" xfId="0" applyFont="1" applyFill="1" applyBorder="1" applyAlignment="1">
      <alignment horizontal="center" vertical="center" wrapText="1"/>
    </xf>
    <xf numFmtId="0" fontId="33" fillId="19" borderId="4" xfId="0" applyFont="1" applyFill="1" applyBorder="1" applyAlignment="1">
      <alignment horizontal="center" vertical="center" wrapText="1"/>
    </xf>
    <xf numFmtId="0" fontId="33" fillId="19" borderId="16" xfId="0" applyFont="1" applyFill="1" applyBorder="1" applyAlignment="1">
      <alignment horizontal="center" vertical="center" wrapText="1"/>
    </xf>
    <xf numFmtId="0" fontId="33" fillId="19" borderId="5" xfId="0" applyFont="1" applyFill="1" applyBorder="1" applyAlignment="1">
      <alignment horizontal="center" vertical="center"/>
    </xf>
    <xf numFmtId="0" fontId="30" fillId="11" borderId="22" xfId="0" applyFont="1" applyFill="1" applyBorder="1" applyAlignment="1">
      <alignment horizontal="center" vertical="center" wrapText="1"/>
    </xf>
    <xf numFmtId="0" fontId="30" fillId="11" borderId="23" xfId="0" applyFont="1" applyFill="1" applyBorder="1" applyAlignment="1">
      <alignment horizontal="center" vertical="center" wrapText="1"/>
    </xf>
    <xf numFmtId="0" fontId="30" fillId="11" borderId="19" xfId="0" applyFont="1" applyFill="1" applyBorder="1" applyAlignment="1">
      <alignment horizontal="center" vertical="center" wrapText="1"/>
    </xf>
    <xf numFmtId="0" fontId="30" fillId="11" borderId="0" xfId="0" applyFont="1" applyFill="1" applyAlignment="1">
      <alignment horizontal="center" vertical="center" wrapText="1"/>
    </xf>
    <xf numFmtId="0" fontId="22" fillId="25" borderId="38" xfId="0" applyFont="1" applyFill="1" applyBorder="1" applyAlignment="1">
      <alignment horizontal="center" vertical="center"/>
    </xf>
    <xf numFmtId="0" fontId="22" fillId="25" borderId="34" xfId="0" applyFont="1" applyFill="1" applyBorder="1" applyAlignment="1">
      <alignment horizontal="center" vertical="center"/>
    </xf>
    <xf numFmtId="0" fontId="6" fillId="5" borderId="17"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7" fillId="0" borderId="22" xfId="0" applyFont="1" applyBorder="1" applyAlignment="1">
      <alignment horizontal="center" vertical="center"/>
    </xf>
    <xf numFmtId="0" fontId="7" fillId="0" borderId="24" xfId="0" applyFont="1" applyBorder="1" applyAlignment="1">
      <alignment horizontal="center" vertical="center"/>
    </xf>
    <xf numFmtId="0" fontId="6" fillId="5" borderId="4"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24" fillId="2" borderId="1" xfId="0" applyFont="1" applyFill="1" applyBorder="1" applyAlignment="1">
      <alignment horizontal="center" vertical="center" wrapText="1"/>
    </xf>
    <xf numFmtId="44" fontId="14" fillId="15" borderId="1" xfId="1" applyFont="1" applyFill="1" applyBorder="1" applyAlignment="1">
      <alignment horizontal="center" vertical="center" wrapText="1"/>
    </xf>
    <xf numFmtId="0" fontId="29" fillId="17" borderId="4" xfId="0" applyFont="1" applyFill="1" applyBorder="1" applyAlignment="1">
      <alignment horizontal="left" vertical="center"/>
    </xf>
    <xf numFmtId="0" fontId="29" fillId="17" borderId="16" xfId="0" applyFont="1" applyFill="1" applyBorder="1" applyAlignment="1">
      <alignment horizontal="left" vertical="center"/>
    </xf>
    <xf numFmtId="0" fontId="29" fillId="17" borderId="5" xfId="0" applyFont="1" applyFill="1" applyBorder="1" applyAlignment="1">
      <alignment horizontal="left" vertical="center"/>
    </xf>
  </cellXfs>
  <cellStyles count="87">
    <cellStyle name="20% - Akzent1" xfId="62" builtinId="30" customBuiltin="1"/>
    <cellStyle name="20% - Akzent2" xfId="66" builtinId="34" customBuiltin="1"/>
    <cellStyle name="20% - Akzent3" xfId="70" builtinId="38" customBuiltin="1"/>
    <cellStyle name="20% - Akzent4" xfId="74" builtinId="42" customBuiltin="1"/>
    <cellStyle name="20% - Akzent5" xfId="78" builtinId="46" customBuiltin="1"/>
    <cellStyle name="20% - Akzent6" xfId="82" builtinId="50" customBuiltin="1"/>
    <cellStyle name="40% - Akzent1" xfId="63" builtinId="31" customBuiltin="1"/>
    <cellStyle name="40% - Akzent2" xfId="67" builtinId="35" customBuiltin="1"/>
    <cellStyle name="40% - Akzent3" xfId="71" builtinId="39" customBuiltin="1"/>
    <cellStyle name="40% - Akzent4" xfId="75" builtinId="43" customBuiltin="1"/>
    <cellStyle name="40% - Akzent5" xfId="79" builtinId="47" customBuiltin="1"/>
    <cellStyle name="40% - Akzent6" xfId="83" builtinId="51" customBuiltin="1"/>
    <cellStyle name="60% - Akzent1" xfId="64" builtinId="32" customBuiltin="1"/>
    <cellStyle name="60% - Akzent2" xfId="68" builtinId="36" customBuiltin="1"/>
    <cellStyle name="60% - Akzent3" xfId="72" builtinId="40" customBuiltin="1"/>
    <cellStyle name="60% - Akzent4" xfId="76" builtinId="44" customBuiltin="1"/>
    <cellStyle name="60% - Akzent5" xfId="80" builtinId="48" customBuiltin="1"/>
    <cellStyle name="60% - Akzent6" xfId="84" builtinId="52" customBuiltin="1"/>
    <cellStyle name="Akzent1" xfId="61" builtinId="29" customBuiltin="1"/>
    <cellStyle name="Akzent2" xfId="65" builtinId="33" customBuiltin="1"/>
    <cellStyle name="Akzent3" xfId="69" builtinId="37" customBuiltin="1"/>
    <cellStyle name="Akzent4" xfId="73" builtinId="41" customBuiltin="1"/>
    <cellStyle name="Akzent5" xfId="77" builtinId="45" customBuiltin="1"/>
    <cellStyle name="Akzent6" xfId="81" builtinId="49" customBuiltin="1"/>
    <cellStyle name="Ausgabe" xfId="54" builtinId="21" customBuiltin="1"/>
    <cellStyle name="Ausgabe 2" xfId="4"/>
    <cellStyle name="Ausgabe 2 2" xfId="5"/>
    <cellStyle name="Ausgabe 3" xfId="6"/>
    <cellStyle name="Berechnung" xfId="55" builtinId="22" customBuiltin="1"/>
    <cellStyle name="Berechnung 2" xfId="7"/>
    <cellStyle name="Berechnung 2 2" xfId="8"/>
    <cellStyle name="Berechnung 3" xfId="9"/>
    <cellStyle name="Eingabe" xfId="53" builtinId="20" customBuiltin="1"/>
    <cellStyle name="Eingabe 2" xfId="10"/>
    <cellStyle name="Eingabe 2 2" xfId="11"/>
    <cellStyle name="Eingabe 3" xfId="12"/>
    <cellStyle name="Ergebnis" xfId="60" builtinId="25" customBuiltin="1"/>
    <cellStyle name="Ergebnis 1" xfId="13"/>
    <cellStyle name="Ergebnis 2" xfId="14"/>
    <cellStyle name="Ergebnis 2 2" xfId="15"/>
    <cellStyle name="Erklärender Text" xfId="59" builtinId="53" customBuiltin="1"/>
    <cellStyle name="Erklärender Text 2" xfId="16"/>
    <cellStyle name="Erklärender Text 3" xfId="17"/>
    <cellStyle name="Euro" xfId="18"/>
    <cellStyle name="Euro 2" xfId="19"/>
    <cellStyle name="Euro 3" xfId="20"/>
    <cellStyle name="Excel Built-in Normal" xfId="21"/>
    <cellStyle name="Gut" xfId="50" builtinId="26" customBuiltin="1"/>
    <cellStyle name="Hyperlink" xfId="43" builtinId="8"/>
    <cellStyle name="Hyperlink 2" xfId="22"/>
    <cellStyle name="Hyperlink 3" xfId="23"/>
    <cellStyle name="Hyperlink 4" xfId="24"/>
    <cellStyle name="Neutral" xfId="52" builtinId="28" customBuiltin="1"/>
    <cellStyle name="Neutral 2" xfId="25"/>
    <cellStyle name="Neutral 3" xfId="26"/>
    <cellStyle name="Normal 2" xfId="27"/>
    <cellStyle name="Normal 2 2" xfId="28"/>
    <cellStyle name="Notiz 2" xfId="86"/>
    <cellStyle name="Schlecht" xfId="51" builtinId="27" customBuiltin="1"/>
    <cellStyle name="Standard" xfId="0" builtinId="0"/>
    <cellStyle name="Standard 2" xfId="2"/>
    <cellStyle name="Standard 2 2" xfId="3"/>
    <cellStyle name="Standard 2 3" xfId="44"/>
    <cellStyle name="Standard 3" xfId="29"/>
    <cellStyle name="Standard 3 2" xfId="30"/>
    <cellStyle name="Standard 3 3" xfId="31"/>
    <cellStyle name="Standard 3 4" xfId="32"/>
    <cellStyle name="Standard 3 5" xfId="33"/>
    <cellStyle name="Standard 4" xfId="34"/>
    <cellStyle name="Standard 5" xfId="35"/>
    <cellStyle name="Standard 6" xfId="36"/>
    <cellStyle name="Standard 7" xfId="37"/>
    <cellStyle name="Standard 8" xfId="38"/>
    <cellStyle name="Standard 9" xfId="85"/>
    <cellStyle name="Überschrift" xfId="45" builtinId="15" customBuiltin="1"/>
    <cellStyle name="Überschrift 1" xfId="46" builtinId="16" customBuiltin="1"/>
    <cellStyle name="Überschrift 1 1" xfId="39"/>
    <cellStyle name="Überschrift 2" xfId="47" builtinId="17" customBuiltin="1"/>
    <cellStyle name="Überschrift 3" xfId="48" builtinId="18" customBuiltin="1"/>
    <cellStyle name="Überschrift 4" xfId="49" builtinId="19" customBuiltin="1"/>
    <cellStyle name="Verknüpfte Zelle" xfId="56" builtinId="24" customBuiltin="1"/>
    <cellStyle name="Währung" xfId="1" builtinId="4"/>
    <cellStyle name="Währung 2" xfId="40"/>
    <cellStyle name="Warnender Text" xfId="58" builtinId="11" customBuiltin="1"/>
    <cellStyle name="Warnender Text 2" xfId="41"/>
    <cellStyle name="Warnender Text 3" xfId="42"/>
    <cellStyle name="Zelle überprüfen" xfId="57" builtinId="23"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Maximus\AppData\Local\Temp\Nachmeldung%20RIVSH%20zur%20DM%20Show%2020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eilnehmer"/>
      <sheetName val="Delegierte"/>
      <sheetName val="Listen"/>
      <sheetName val="Gussmann_ListOfClubs"/>
    </sheetNames>
    <sheetDataSet>
      <sheetData sheetId="0" refreshError="1"/>
      <sheetData sheetId="1" refreshError="1"/>
      <sheetData sheetId="2">
        <row r="105">
          <cell r="A105" t="str">
            <v>Ja</v>
          </cell>
        </row>
      </sheetData>
      <sheetData sheetId="3"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Tabelle2">
    <pageSetUpPr fitToPage="1"/>
  </sheetPr>
  <dimension ref="A1:Z392"/>
  <sheetViews>
    <sheetView tabSelected="1" zoomScaleNormal="100" workbookViewId="0">
      <pane xSplit="1" ySplit="2" topLeftCell="N3" activePane="bottomRight" state="frozen"/>
      <selection pane="topRight" activeCell="B1" sqref="B1"/>
      <selection pane="bottomLeft" activeCell="A3" sqref="A3"/>
      <selection pane="bottomRight" activeCell="O10" sqref="O10:Q10"/>
    </sheetView>
  </sheetViews>
  <sheetFormatPr baseColWidth="10" defaultColWidth="11.5703125" defaultRowHeight="12.75"/>
  <cols>
    <col min="1" max="1" width="4.28515625" style="1" customWidth="1"/>
    <col min="2" max="2" width="21" style="16" bestFit="1" customWidth="1"/>
    <col min="3" max="3" width="36" style="16" customWidth="1"/>
    <col min="4" max="4" width="4.42578125" style="16" customWidth="1"/>
    <col min="5" max="5" width="20.28515625" customWidth="1"/>
    <col min="6" max="6" width="19.140625" customWidth="1"/>
    <col min="7" max="7" width="9.85546875" style="1" bestFit="1" customWidth="1"/>
    <col min="8" max="8" width="21.85546875" style="2" customWidth="1"/>
    <col min="9" max="9" width="7.28515625" style="1" customWidth="1"/>
    <col min="10" max="12" width="5.42578125" style="1" customWidth="1"/>
    <col min="13" max="13" width="9.5703125" style="1" customWidth="1"/>
    <col min="14" max="14" width="9.85546875" style="1" customWidth="1"/>
    <col min="15" max="15" width="7.85546875" style="1" bestFit="1" customWidth="1"/>
    <col min="16" max="17" width="8" style="1" customWidth="1"/>
    <col min="18" max="18" width="39.5703125" customWidth="1"/>
    <col min="19" max="20" width="20.140625" style="2" customWidth="1"/>
    <col min="21" max="21" width="25.7109375" style="2" customWidth="1"/>
    <col min="22" max="25" width="8.7109375" style="65" customWidth="1"/>
    <col min="26" max="26" width="8.7109375" style="1" customWidth="1"/>
  </cols>
  <sheetData>
    <row r="1" spans="1:26" ht="36.75" customHeight="1" thickBot="1">
      <c r="A1" s="308" t="s">
        <v>0</v>
      </c>
      <c r="B1" s="317" t="s">
        <v>141</v>
      </c>
      <c r="C1" s="318"/>
      <c r="D1" s="319"/>
      <c r="E1" s="313" t="s">
        <v>61</v>
      </c>
      <c r="F1" s="313"/>
      <c r="G1" s="314"/>
      <c r="H1" s="315" t="s">
        <v>60</v>
      </c>
      <c r="I1" s="316"/>
      <c r="J1" s="312" t="s">
        <v>73</v>
      </c>
      <c r="K1" s="313"/>
      <c r="L1" s="314"/>
      <c r="M1" s="312" t="s">
        <v>549</v>
      </c>
      <c r="N1" s="314"/>
      <c r="O1" s="317" t="s">
        <v>59</v>
      </c>
      <c r="P1" s="318"/>
      <c r="Q1" s="319"/>
      <c r="R1" s="310" t="s">
        <v>3</v>
      </c>
      <c r="S1" s="330" t="s">
        <v>522</v>
      </c>
      <c r="T1" s="331"/>
      <c r="U1" s="332"/>
      <c r="V1" s="328" t="s">
        <v>127</v>
      </c>
      <c r="W1" s="329"/>
      <c r="X1" s="329"/>
      <c r="Y1" s="329"/>
      <c r="Z1" s="329"/>
    </row>
    <row r="2" spans="1:26" ht="90.75" customHeight="1" thickBot="1">
      <c r="A2" s="309"/>
      <c r="B2" s="244" t="s">
        <v>93</v>
      </c>
      <c r="C2" s="245" t="s">
        <v>86</v>
      </c>
      <c r="D2" s="246" t="s">
        <v>68</v>
      </c>
      <c r="E2" s="87" t="s">
        <v>1</v>
      </c>
      <c r="F2" s="28" t="s">
        <v>2</v>
      </c>
      <c r="G2" s="222" t="s">
        <v>72</v>
      </c>
      <c r="H2" s="11" t="s">
        <v>523</v>
      </c>
      <c r="I2" s="223" t="s">
        <v>55</v>
      </c>
      <c r="J2" s="248" t="s">
        <v>592</v>
      </c>
      <c r="K2" s="34" t="s">
        <v>56</v>
      </c>
      <c r="L2" s="249" t="s">
        <v>57</v>
      </c>
      <c r="M2" s="225" t="s">
        <v>547</v>
      </c>
      <c r="N2" s="226" t="s">
        <v>548</v>
      </c>
      <c r="O2" s="174" t="s">
        <v>58</v>
      </c>
      <c r="P2" s="175" t="s">
        <v>528</v>
      </c>
      <c r="Q2" s="176" t="s">
        <v>529</v>
      </c>
      <c r="R2" s="311"/>
      <c r="S2" s="29" t="s">
        <v>524</v>
      </c>
      <c r="T2" s="29" t="s">
        <v>143</v>
      </c>
      <c r="U2" s="12" t="s">
        <v>142</v>
      </c>
      <c r="V2" s="191" t="s">
        <v>525</v>
      </c>
      <c r="W2" s="192" t="s">
        <v>147</v>
      </c>
      <c r="X2" s="192" t="s">
        <v>148</v>
      </c>
      <c r="Y2" s="192" t="s">
        <v>149</v>
      </c>
      <c r="Z2" s="272" t="s">
        <v>128</v>
      </c>
    </row>
    <row r="3" spans="1:26" s="27" customFormat="1" ht="45" customHeight="1">
      <c r="A3" s="32" t="s">
        <v>53</v>
      </c>
      <c r="B3" s="48" t="s">
        <v>95</v>
      </c>
      <c r="C3" s="326" t="s">
        <v>532</v>
      </c>
      <c r="D3" s="40" t="s">
        <v>6</v>
      </c>
      <c r="E3" s="241" t="s">
        <v>4</v>
      </c>
      <c r="F3" s="21" t="s">
        <v>5</v>
      </c>
      <c r="G3" s="35">
        <v>32964</v>
      </c>
      <c r="H3" s="39" t="s">
        <v>29</v>
      </c>
      <c r="I3" s="224" t="s">
        <v>15</v>
      </c>
      <c r="J3" s="44" t="s">
        <v>35</v>
      </c>
      <c r="K3" s="36"/>
      <c r="L3" s="40"/>
      <c r="M3" s="235" t="s">
        <v>6</v>
      </c>
      <c r="N3" s="236" t="s">
        <v>6</v>
      </c>
      <c r="O3" s="17" t="s">
        <v>101</v>
      </c>
      <c r="P3" s="18"/>
      <c r="Q3" s="177"/>
      <c r="R3" s="167" t="s">
        <v>551</v>
      </c>
      <c r="S3" s="160" t="e">
        <f t="shared" ref="S3:S8" si="0">IF(H3&lt;&gt;"",VLOOKUP(H3,ListOfClubs,2,FALSE),"")</f>
        <v>#N/A</v>
      </c>
      <c r="T3" s="160" t="str">
        <f t="shared" ref="T3:T9" si="1">IF(I3&lt;&gt;"",VLOOKUP(I3,Verband,2),"")</f>
        <v>Inline- und Rollsport-Verband Berlin e.V.</v>
      </c>
      <c r="U3" s="160" t="s">
        <v>52</v>
      </c>
      <c r="V3" s="333" t="s">
        <v>527</v>
      </c>
      <c r="W3" s="334"/>
      <c r="X3" s="334"/>
      <c r="Y3" s="334"/>
      <c r="Z3" s="334"/>
    </row>
    <row r="4" spans="1:26" s="27" customFormat="1" ht="33.75" customHeight="1">
      <c r="A4" s="33" t="s">
        <v>53</v>
      </c>
      <c r="B4" s="49" t="s">
        <v>94</v>
      </c>
      <c r="C4" s="327"/>
      <c r="D4" s="41"/>
      <c r="E4" s="242" t="s">
        <v>10</v>
      </c>
      <c r="F4" s="23" t="s">
        <v>9</v>
      </c>
      <c r="G4" s="30">
        <v>34699</v>
      </c>
      <c r="H4" s="43">
        <v>1844</v>
      </c>
      <c r="I4" s="146" t="s">
        <v>23</v>
      </c>
      <c r="J4" s="45" t="s">
        <v>31</v>
      </c>
      <c r="K4" s="31" t="s">
        <v>32</v>
      </c>
      <c r="L4" s="46" t="s">
        <v>38</v>
      </c>
      <c r="M4" s="237" t="s">
        <v>6</v>
      </c>
      <c r="N4" s="238" t="s">
        <v>6</v>
      </c>
      <c r="O4" s="19" t="s">
        <v>102</v>
      </c>
      <c r="P4" s="20"/>
      <c r="Q4" s="46"/>
      <c r="R4" s="168" t="s">
        <v>8</v>
      </c>
      <c r="S4" s="161" t="str">
        <f t="shared" si="0"/>
        <v>FT Freiburg v. 1844</v>
      </c>
      <c r="T4" s="161" t="str">
        <f t="shared" si="1"/>
        <v>Südbadischer Rollsport- und Inline Verband e.V.</v>
      </c>
      <c r="U4" s="161" t="s">
        <v>54</v>
      </c>
      <c r="V4" s="335"/>
      <c r="W4" s="336"/>
      <c r="X4" s="336"/>
      <c r="Y4" s="336"/>
      <c r="Z4" s="336"/>
    </row>
    <row r="5" spans="1:26" s="27" customFormat="1" ht="15.75">
      <c r="A5" s="33" t="s">
        <v>53</v>
      </c>
      <c r="B5" s="49"/>
      <c r="C5" s="327" t="s">
        <v>534</v>
      </c>
      <c r="D5" s="41"/>
      <c r="E5" s="242" t="s">
        <v>74</v>
      </c>
      <c r="F5" s="23" t="s">
        <v>75</v>
      </c>
      <c r="G5" s="30">
        <v>32964</v>
      </c>
      <c r="H5" s="22" t="s">
        <v>480</v>
      </c>
      <c r="I5" s="146" t="s">
        <v>15</v>
      </c>
      <c r="J5" s="19" t="s">
        <v>31</v>
      </c>
      <c r="K5" s="20" t="s">
        <v>32</v>
      </c>
      <c r="L5" s="46" t="s">
        <v>38</v>
      </c>
      <c r="M5" s="237" t="s">
        <v>6</v>
      </c>
      <c r="N5" s="238" t="s">
        <v>6</v>
      </c>
      <c r="O5" s="19" t="s">
        <v>11</v>
      </c>
      <c r="P5" s="20" t="s">
        <v>6</v>
      </c>
      <c r="Q5" s="46" t="s">
        <v>6</v>
      </c>
      <c r="R5" s="169" t="s">
        <v>8</v>
      </c>
      <c r="S5" s="161" t="str">
        <f t="shared" si="0"/>
        <v>Weddinger ERC</v>
      </c>
      <c r="T5" s="161" t="str">
        <f t="shared" si="1"/>
        <v>Inline- und Rollsport-Verband Berlin e.V.</v>
      </c>
      <c r="U5" s="161" t="s">
        <v>97</v>
      </c>
      <c r="V5" s="320" t="s">
        <v>526</v>
      </c>
      <c r="W5" s="321"/>
      <c r="X5" s="321"/>
      <c r="Y5" s="321"/>
      <c r="Z5" s="321"/>
    </row>
    <row r="6" spans="1:26" s="27" customFormat="1" ht="15.75">
      <c r="A6" s="33" t="s">
        <v>53</v>
      </c>
      <c r="B6" s="49"/>
      <c r="C6" s="327"/>
      <c r="D6" s="41"/>
      <c r="E6" s="242" t="s">
        <v>10</v>
      </c>
      <c r="F6" s="23" t="s">
        <v>76</v>
      </c>
      <c r="G6" s="30">
        <v>26298</v>
      </c>
      <c r="H6" s="22" t="s">
        <v>237</v>
      </c>
      <c r="I6" s="146" t="s">
        <v>17</v>
      </c>
      <c r="J6" s="19">
        <v>1</v>
      </c>
      <c r="K6" s="20">
        <v>1</v>
      </c>
      <c r="L6" s="46"/>
      <c r="M6" s="237" t="s">
        <v>6</v>
      </c>
      <c r="N6" s="238" t="s">
        <v>6</v>
      </c>
      <c r="O6" s="19" t="s">
        <v>12</v>
      </c>
      <c r="P6" s="20" t="s">
        <v>6</v>
      </c>
      <c r="Q6" s="46"/>
      <c r="R6" s="169"/>
      <c r="S6" s="161" t="str">
        <f t="shared" si="0"/>
        <v>1. Hanauer REC</v>
      </c>
      <c r="T6" s="161" t="str">
        <f t="shared" si="1"/>
        <v>Hessischer Rollsport- und Inlineverband e.V.</v>
      </c>
      <c r="U6" s="161" t="s">
        <v>98</v>
      </c>
      <c r="V6" s="322"/>
      <c r="W6" s="323"/>
      <c r="X6" s="323"/>
      <c r="Y6" s="323"/>
      <c r="Z6" s="323"/>
    </row>
    <row r="7" spans="1:26" s="27" customFormat="1" ht="20.25" customHeight="1">
      <c r="A7" s="33" t="s">
        <v>53</v>
      </c>
      <c r="B7" s="49" t="s">
        <v>77</v>
      </c>
      <c r="C7" s="327" t="s">
        <v>533</v>
      </c>
      <c r="D7" s="41"/>
      <c r="E7" s="242" t="s">
        <v>78</v>
      </c>
      <c r="F7" s="23" t="s">
        <v>79</v>
      </c>
      <c r="G7" s="30">
        <v>35553</v>
      </c>
      <c r="H7" s="22" t="s">
        <v>462</v>
      </c>
      <c r="I7" s="146" t="s">
        <v>20</v>
      </c>
      <c r="J7" s="19" t="s">
        <v>34</v>
      </c>
      <c r="K7" s="20" t="s">
        <v>33</v>
      </c>
      <c r="L7" s="46"/>
      <c r="M7" s="237" t="s">
        <v>6</v>
      </c>
      <c r="N7" s="238" t="s">
        <v>6</v>
      </c>
      <c r="O7" s="19" t="s">
        <v>80</v>
      </c>
      <c r="P7" s="20"/>
      <c r="Q7" s="46"/>
      <c r="R7" s="169"/>
      <c r="S7" s="161" t="str">
        <f t="shared" si="0"/>
        <v>TV Datteln</v>
      </c>
      <c r="T7" s="161" t="str">
        <f t="shared" si="1"/>
        <v>Rollsport- und Inline-Verband NRW e.V.</v>
      </c>
      <c r="U7" s="161" t="s">
        <v>99</v>
      </c>
      <c r="V7" s="322"/>
      <c r="W7" s="323"/>
      <c r="X7" s="323"/>
      <c r="Y7" s="323"/>
      <c r="Z7" s="323"/>
    </row>
    <row r="8" spans="1:26" s="27" customFormat="1" ht="20.25" customHeight="1" thickBot="1">
      <c r="A8" s="33" t="s">
        <v>53</v>
      </c>
      <c r="B8" s="49" t="s">
        <v>77</v>
      </c>
      <c r="C8" s="327"/>
      <c r="D8" s="41"/>
      <c r="E8" s="242" t="s">
        <v>81</v>
      </c>
      <c r="F8" s="23" t="s">
        <v>82</v>
      </c>
      <c r="G8" s="30">
        <v>38186</v>
      </c>
      <c r="H8" s="229" t="s">
        <v>311</v>
      </c>
      <c r="I8" s="230" t="s">
        <v>20</v>
      </c>
      <c r="J8" s="19" t="s">
        <v>35</v>
      </c>
      <c r="K8" s="20" t="s">
        <v>35</v>
      </c>
      <c r="L8" s="46"/>
      <c r="M8" s="237" t="s">
        <v>6</v>
      </c>
      <c r="N8" s="238" t="s">
        <v>6</v>
      </c>
      <c r="O8" s="19" t="s">
        <v>80</v>
      </c>
      <c r="P8" s="20"/>
      <c r="Q8" s="46"/>
      <c r="R8" s="169"/>
      <c r="S8" s="161" t="str">
        <f t="shared" si="0"/>
        <v>REV Gruga Essen</v>
      </c>
      <c r="T8" s="161" t="str">
        <f t="shared" si="1"/>
        <v>Rollsport- und Inline-Verband NRW e.V.</v>
      </c>
      <c r="U8" s="161" t="s">
        <v>99</v>
      </c>
      <c r="V8" s="322"/>
      <c r="W8" s="323"/>
      <c r="X8" s="323"/>
      <c r="Y8" s="323"/>
      <c r="Z8" s="323"/>
    </row>
    <row r="9" spans="1:26" s="27" customFormat="1" ht="57" thickBot="1">
      <c r="A9" s="38" t="s">
        <v>53</v>
      </c>
      <c r="B9" s="50" t="s">
        <v>92</v>
      </c>
      <c r="C9" s="247" t="s">
        <v>535</v>
      </c>
      <c r="D9" s="42"/>
      <c r="E9" s="243" t="s">
        <v>83</v>
      </c>
      <c r="F9" s="25" t="s">
        <v>84</v>
      </c>
      <c r="G9" s="37">
        <v>34699</v>
      </c>
      <c r="H9" s="291" t="s">
        <v>144</v>
      </c>
      <c r="I9" s="292" t="s">
        <v>107</v>
      </c>
      <c r="J9" s="26" t="s">
        <v>31</v>
      </c>
      <c r="K9" s="24" t="s">
        <v>32</v>
      </c>
      <c r="L9" s="47" t="s">
        <v>89</v>
      </c>
      <c r="M9" s="239" t="s">
        <v>6</v>
      </c>
      <c r="N9" s="240" t="s">
        <v>6</v>
      </c>
      <c r="O9" s="26" t="s">
        <v>85</v>
      </c>
      <c r="P9" s="24"/>
      <c r="Q9" s="47"/>
      <c r="R9" s="297" t="s">
        <v>555</v>
      </c>
      <c r="S9" s="162"/>
      <c r="T9" s="162" t="str">
        <f t="shared" si="1"/>
        <v>Platz für eigene Verbandsnamen (z.B. Ausland)</v>
      </c>
      <c r="U9" s="163" t="s">
        <v>100</v>
      </c>
      <c r="V9" s="324"/>
      <c r="W9" s="325"/>
      <c r="X9" s="325"/>
      <c r="Y9" s="325"/>
      <c r="Z9" s="325"/>
    </row>
    <row r="10" spans="1:26" s="90" customFormat="1" ht="16.5">
      <c r="A10" s="184">
        <v>1</v>
      </c>
      <c r="B10" s="147"/>
      <c r="C10" s="148"/>
      <c r="D10" s="149"/>
      <c r="E10" s="298"/>
      <c r="F10" s="299"/>
      <c r="G10" s="300"/>
      <c r="H10" s="301"/>
      <c r="I10" s="149"/>
      <c r="J10" s="94"/>
      <c r="K10" s="93"/>
      <c r="L10" s="172"/>
      <c r="M10" s="231"/>
      <c r="N10" s="216"/>
      <c r="O10" s="94"/>
      <c r="P10" s="93"/>
      <c r="Q10" s="172"/>
      <c r="R10" s="170"/>
      <c r="S10" s="181" t="str">
        <f t="shared" ref="S10:S73" si="2">IF(H10&lt;&gt;"",VLOOKUP(H10,ListOfClubs,2,FALSE),"")</f>
        <v/>
      </c>
      <c r="T10" s="181" t="str">
        <f t="shared" ref="T10:T73" si="3">IF(I10&lt;&gt;"",VLOOKUP(I10,Verband,2,FALSE),"")</f>
        <v/>
      </c>
      <c r="U10" s="164" t="str">
        <f>IF(O10&lt;&gt;"",VLOOKUP(O10,Wbw_List,2,FALSE),"")</f>
        <v/>
      </c>
      <c r="V10" s="193" t="b">
        <f>IF(O10&lt;&gt;"",VLOOKUP(O10,Wbw_List,5))</f>
        <v>0</v>
      </c>
      <c r="W10" s="194" t="str">
        <f t="shared" ref="W10:W73" si="4">IF(E10&lt;&gt;"",F10&amp;" "&amp;E10,"FALSCH")</f>
        <v>FALSCH</v>
      </c>
      <c r="X10" s="194" t="str">
        <f t="shared" ref="X10:X73" si="5">IF(H10&lt;&gt;"",IFERROR(VLOOKUP(H10,ListOfClubs,1,FALSE),H10),"FALSCH")</f>
        <v>FALSCH</v>
      </c>
      <c r="Y10" s="194" t="str">
        <f t="shared" ref="Y10:Y73" si="6">IF(I10&lt;&gt;"",I10,"FALSCH")</f>
        <v>FALSCH</v>
      </c>
      <c r="Z10" s="267" t="b">
        <f>IF(O10&lt;&gt;"",IF(VLOOKUP(O10,Wbw_List,3)="e",IF(AND(P10="Ja",Q10="Ja"),"both",IF(P10="Ja","figures",IF(Q10="Ja","free"))),VLOOKUP(VLOOKUP(O10,Wbw_List,3),Disziplinen,3)))</f>
        <v>0</v>
      </c>
    </row>
    <row r="11" spans="1:26" s="90" customFormat="1" ht="16.5">
      <c r="A11" s="185">
        <v>2</v>
      </c>
      <c r="B11" s="150"/>
      <c r="C11" s="151"/>
      <c r="D11" s="149"/>
      <c r="E11" s="91"/>
      <c r="F11" s="92"/>
      <c r="G11" s="302"/>
      <c r="H11" s="303"/>
      <c r="I11" s="172"/>
      <c r="J11" s="94"/>
      <c r="K11" s="93"/>
      <c r="L11" s="172"/>
      <c r="M11" s="231"/>
      <c r="N11" s="216"/>
      <c r="O11" s="94"/>
      <c r="P11" s="93"/>
      <c r="Q11" s="172"/>
      <c r="R11" s="170"/>
      <c r="S11" s="182" t="str">
        <f t="shared" si="2"/>
        <v/>
      </c>
      <c r="T11" s="182" t="str">
        <f t="shared" si="3"/>
        <v/>
      </c>
      <c r="U11" s="165" t="str">
        <f t="shared" ref="U11:U73" si="7">IF(O11&lt;&gt;"",VLOOKUP(O11,Wbw_List,2,FALSE),"")</f>
        <v/>
      </c>
      <c r="V11" s="187" t="b">
        <f t="shared" ref="V11:V73" si="8">IF(O11&lt;&gt;"",VLOOKUP(O11,Wbw_List,5))</f>
        <v>0</v>
      </c>
      <c r="W11" s="188" t="str">
        <f t="shared" si="4"/>
        <v>FALSCH</v>
      </c>
      <c r="X11" s="188" t="str">
        <f t="shared" si="5"/>
        <v>FALSCH</v>
      </c>
      <c r="Y11" s="188" t="str">
        <f t="shared" si="6"/>
        <v>FALSCH</v>
      </c>
      <c r="Z11" s="268" t="b">
        <f t="shared" ref="Z11:Z73" si="9">IF(O11&lt;&gt;"",IF(VLOOKUP(O11,Wbw_List,3)="e",IF(AND(P11="Ja",Q11="Ja"),"both",IF(P11="Ja","figures",IF(Q11="Ja","free"))),VLOOKUP(VLOOKUP(O11,Wbw_List,3),Disziplinen,3)))</f>
        <v>0</v>
      </c>
    </row>
    <row r="12" spans="1:26" s="90" customFormat="1" ht="16.5">
      <c r="A12" s="185">
        <v>3</v>
      </c>
      <c r="B12" s="150"/>
      <c r="C12" s="151"/>
      <c r="D12" s="149"/>
      <c r="E12" s="91"/>
      <c r="F12" s="92"/>
      <c r="G12" s="302"/>
      <c r="H12" s="303"/>
      <c r="I12" s="172"/>
      <c r="J12" s="94"/>
      <c r="K12" s="93"/>
      <c r="L12" s="172"/>
      <c r="M12" s="231"/>
      <c r="N12" s="216"/>
      <c r="O12" s="94"/>
      <c r="P12" s="93"/>
      <c r="Q12" s="172"/>
      <c r="R12" s="170"/>
      <c r="S12" s="182" t="str">
        <f t="shared" si="2"/>
        <v/>
      </c>
      <c r="T12" s="182" t="str">
        <f t="shared" si="3"/>
        <v/>
      </c>
      <c r="U12" s="165" t="str">
        <f t="shared" si="7"/>
        <v/>
      </c>
      <c r="V12" s="187" t="b">
        <f t="shared" si="8"/>
        <v>0</v>
      </c>
      <c r="W12" s="188" t="str">
        <f t="shared" si="4"/>
        <v>FALSCH</v>
      </c>
      <c r="X12" s="188" t="str">
        <f t="shared" si="5"/>
        <v>FALSCH</v>
      </c>
      <c r="Y12" s="188" t="str">
        <f t="shared" si="6"/>
        <v>FALSCH</v>
      </c>
      <c r="Z12" s="268" t="b">
        <f t="shared" si="9"/>
        <v>0</v>
      </c>
    </row>
    <row r="13" spans="1:26" s="90" customFormat="1" ht="16.5">
      <c r="A13" s="185">
        <v>4</v>
      </c>
      <c r="B13" s="150"/>
      <c r="C13" s="151"/>
      <c r="D13" s="149"/>
      <c r="E13" s="91"/>
      <c r="F13" s="92"/>
      <c r="G13" s="302"/>
      <c r="H13" s="303"/>
      <c r="I13" s="172"/>
      <c r="J13" s="94"/>
      <c r="K13" s="93"/>
      <c r="L13" s="172"/>
      <c r="M13" s="231"/>
      <c r="N13" s="216"/>
      <c r="O13" s="94"/>
      <c r="P13" s="93"/>
      <c r="Q13" s="172"/>
      <c r="R13" s="170"/>
      <c r="S13" s="182" t="str">
        <f t="shared" si="2"/>
        <v/>
      </c>
      <c r="T13" s="182" t="str">
        <f t="shared" si="3"/>
        <v/>
      </c>
      <c r="U13" s="165" t="str">
        <f t="shared" si="7"/>
        <v/>
      </c>
      <c r="V13" s="187" t="b">
        <f t="shared" si="8"/>
        <v>0</v>
      </c>
      <c r="W13" s="188" t="str">
        <f t="shared" si="4"/>
        <v>FALSCH</v>
      </c>
      <c r="X13" s="188" t="str">
        <f t="shared" si="5"/>
        <v>FALSCH</v>
      </c>
      <c r="Y13" s="188" t="str">
        <f t="shared" si="6"/>
        <v>FALSCH</v>
      </c>
      <c r="Z13" s="268" t="b">
        <f t="shared" si="9"/>
        <v>0</v>
      </c>
    </row>
    <row r="14" spans="1:26" s="90" customFormat="1" ht="16.5">
      <c r="A14" s="185">
        <v>5</v>
      </c>
      <c r="B14" s="150"/>
      <c r="C14" s="151"/>
      <c r="D14" s="149"/>
      <c r="E14" s="91"/>
      <c r="F14" s="92"/>
      <c r="G14" s="302"/>
      <c r="H14" s="303"/>
      <c r="I14" s="172"/>
      <c r="J14" s="94"/>
      <c r="K14" s="93"/>
      <c r="L14" s="172"/>
      <c r="M14" s="231"/>
      <c r="N14" s="216"/>
      <c r="O14" s="94"/>
      <c r="P14" s="93"/>
      <c r="Q14" s="172"/>
      <c r="R14" s="170"/>
      <c r="S14" s="182" t="str">
        <f t="shared" si="2"/>
        <v/>
      </c>
      <c r="T14" s="182" t="str">
        <f t="shared" si="3"/>
        <v/>
      </c>
      <c r="U14" s="165" t="str">
        <f t="shared" si="7"/>
        <v/>
      </c>
      <c r="V14" s="187" t="b">
        <f t="shared" si="8"/>
        <v>0</v>
      </c>
      <c r="W14" s="188" t="str">
        <f t="shared" si="4"/>
        <v>FALSCH</v>
      </c>
      <c r="X14" s="188" t="str">
        <f t="shared" si="5"/>
        <v>FALSCH</v>
      </c>
      <c r="Y14" s="188" t="str">
        <f t="shared" si="6"/>
        <v>FALSCH</v>
      </c>
      <c r="Z14" s="268" t="b">
        <f t="shared" si="9"/>
        <v>0</v>
      </c>
    </row>
    <row r="15" spans="1:26" s="90" customFormat="1" ht="16.5">
      <c r="A15" s="185">
        <v>6</v>
      </c>
      <c r="B15" s="150"/>
      <c r="C15" s="151"/>
      <c r="D15" s="149"/>
      <c r="E15" s="91"/>
      <c r="F15" s="92"/>
      <c r="G15" s="302"/>
      <c r="H15" s="303"/>
      <c r="I15" s="172"/>
      <c r="J15" s="94"/>
      <c r="K15" s="93"/>
      <c r="L15" s="172"/>
      <c r="M15" s="231"/>
      <c r="N15" s="216"/>
      <c r="O15" s="94"/>
      <c r="P15" s="93"/>
      <c r="Q15" s="172"/>
      <c r="R15" s="170"/>
      <c r="S15" s="182" t="str">
        <f t="shared" si="2"/>
        <v/>
      </c>
      <c r="T15" s="182" t="str">
        <f t="shared" si="3"/>
        <v/>
      </c>
      <c r="U15" s="165" t="str">
        <f t="shared" si="7"/>
        <v/>
      </c>
      <c r="V15" s="187" t="b">
        <f t="shared" si="8"/>
        <v>0</v>
      </c>
      <c r="W15" s="188" t="str">
        <f t="shared" si="4"/>
        <v>FALSCH</v>
      </c>
      <c r="X15" s="188" t="str">
        <f t="shared" si="5"/>
        <v>FALSCH</v>
      </c>
      <c r="Y15" s="188" t="str">
        <f t="shared" si="6"/>
        <v>FALSCH</v>
      </c>
      <c r="Z15" s="268" t="b">
        <f t="shared" si="9"/>
        <v>0</v>
      </c>
    </row>
    <row r="16" spans="1:26" s="90" customFormat="1" ht="16.5">
      <c r="A16" s="185">
        <v>7</v>
      </c>
      <c r="B16" s="150"/>
      <c r="C16" s="151"/>
      <c r="D16" s="149"/>
      <c r="E16" s="91"/>
      <c r="F16" s="92"/>
      <c r="G16" s="302"/>
      <c r="H16" s="303"/>
      <c r="I16" s="172"/>
      <c r="J16" s="94"/>
      <c r="K16" s="93"/>
      <c r="L16" s="172"/>
      <c r="M16" s="231"/>
      <c r="N16" s="216"/>
      <c r="O16" s="94"/>
      <c r="P16" s="93"/>
      <c r="Q16" s="172"/>
      <c r="R16" s="170"/>
      <c r="S16" s="182" t="str">
        <f t="shared" si="2"/>
        <v/>
      </c>
      <c r="T16" s="182" t="str">
        <f t="shared" si="3"/>
        <v/>
      </c>
      <c r="U16" s="165" t="str">
        <f t="shared" si="7"/>
        <v/>
      </c>
      <c r="V16" s="187" t="b">
        <f t="shared" si="8"/>
        <v>0</v>
      </c>
      <c r="W16" s="188" t="str">
        <f t="shared" si="4"/>
        <v>FALSCH</v>
      </c>
      <c r="X16" s="188" t="str">
        <f t="shared" si="5"/>
        <v>FALSCH</v>
      </c>
      <c r="Y16" s="188" t="str">
        <f t="shared" si="6"/>
        <v>FALSCH</v>
      </c>
      <c r="Z16" s="268" t="b">
        <f t="shared" si="9"/>
        <v>0</v>
      </c>
    </row>
    <row r="17" spans="1:26" s="90" customFormat="1" ht="16.5">
      <c r="A17" s="185">
        <v>8</v>
      </c>
      <c r="B17" s="150"/>
      <c r="C17" s="151"/>
      <c r="D17" s="149"/>
      <c r="E17" s="91"/>
      <c r="F17" s="92"/>
      <c r="G17" s="302"/>
      <c r="H17" s="303"/>
      <c r="I17" s="172"/>
      <c r="J17" s="94"/>
      <c r="K17" s="93"/>
      <c r="L17" s="172"/>
      <c r="M17" s="231"/>
      <c r="N17" s="216"/>
      <c r="O17" s="94"/>
      <c r="P17" s="93"/>
      <c r="Q17" s="172"/>
      <c r="R17" s="170"/>
      <c r="S17" s="182" t="str">
        <f t="shared" si="2"/>
        <v/>
      </c>
      <c r="T17" s="182" t="str">
        <f t="shared" si="3"/>
        <v/>
      </c>
      <c r="U17" s="165" t="str">
        <f t="shared" si="7"/>
        <v/>
      </c>
      <c r="V17" s="187" t="b">
        <f t="shared" si="8"/>
        <v>0</v>
      </c>
      <c r="W17" s="188" t="str">
        <f t="shared" si="4"/>
        <v>FALSCH</v>
      </c>
      <c r="X17" s="188" t="str">
        <f t="shared" si="5"/>
        <v>FALSCH</v>
      </c>
      <c r="Y17" s="188" t="str">
        <f t="shared" si="6"/>
        <v>FALSCH</v>
      </c>
      <c r="Z17" s="268" t="b">
        <f t="shared" si="9"/>
        <v>0</v>
      </c>
    </row>
    <row r="18" spans="1:26" s="90" customFormat="1" ht="16.5">
      <c r="A18" s="185">
        <v>9</v>
      </c>
      <c r="B18" s="150"/>
      <c r="C18" s="151"/>
      <c r="D18" s="149"/>
      <c r="E18" s="91"/>
      <c r="F18" s="92"/>
      <c r="G18" s="227"/>
      <c r="H18" s="233"/>
      <c r="I18" s="172"/>
      <c r="J18" s="94"/>
      <c r="K18" s="93"/>
      <c r="L18" s="172"/>
      <c r="M18" s="231"/>
      <c r="N18" s="216"/>
      <c r="O18" s="94"/>
      <c r="P18" s="93"/>
      <c r="Q18" s="172"/>
      <c r="R18" s="170"/>
      <c r="S18" s="182" t="str">
        <f t="shared" si="2"/>
        <v/>
      </c>
      <c r="T18" s="182" t="str">
        <f t="shared" si="3"/>
        <v/>
      </c>
      <c r="U18" s="165" t="str">
        <f t="shared" si="7"/>
        <v/>
      </c>
      <c r="V18" s="187" t="b">
        <f t="shared" si="8"/>
        <v>0</v>
      </c>
      <c r="W18" s="188" t="str">
        <f t="shared" si="4"/>
        <v>FALSCH</v>
      </c>
      <c r="X18" s="188" t="str">
        <f t="shared" si="5"/>
        <v>FALSCH</v>
      </c>
      <c r="Y18" s="188" t="str">
        <f t="shared" si="6"/>
        <v>FALSCH</v>
      </c>
      <c r="Z18" s="268" t="b">
        <f t="shared" si="9"/>
        <v>0</v>
      </c>
    </row>
    <row r="19" spans="1:26" s="90" customFormat="1" ht="16.5">
      <c r="A19" s="185">
        <v>10</v>
      </c>
      <c r="B19" s="150"/>
      <c r="C19" s="151"/>
      <c r="D19" s="149"/>
      <c r="E19" s="91"/>
      <c r="F19" s="92"/>
      <c r="G19" s="227"/>
      <c r="H19" s="233"/>
      <c r="I19" s="172"/>
      <c r="J19" s="94"/>
      <c r="K19" s="93"/>
      <c r="L19" s="172"/>
      <c r="M19" s="231"/>
      <c r="N19" s="216"/>
      <c r="O19" s="94"/>
      <c r="P19" s="93"/>
      <c r="Q19" s="172"/>
      <c r="R19" s="170"/>
      <c r="S19" s="182" t="str">
        <f t="shared" si="2"/>
        <v/>
      </c>
      <c r="T19" s="182" t="str">
        <f t="shared" si="3"/>
        <v/>
      </c>
      <c r="U19" s="165" t="str">
        <f t="shared" si="7"/>
        <v/>
      </c>
      <c r="V19" s="187" t="b">
        <f t="shared" si="8"/>
        <v>0</v>
      </c>
      <c r="W19" s="188" t="str">
        <f t="shared" si="4"/>
        <v>FALSCH</v>
      </c>
      <c r="X19" s="188" t="str">
        <f t="shared" si="5"/>
        <v>FALSCH</v>
      </c>
      <c r="Y19" s="188" t="str">
        <f t="shared" si="6"/>
        <v>FALSCH</v>
      </c>
      <c r="Z19" s="268" t="b">
        <f t="shared" si="9"/>
        <v>0</v>
      </c>
    </row>
    <row r="20" spans="1:26" s="90" customFormat="1" ht="16.5">
      <c r="A20" s="185">
        <v>11</v>
      </c>
      <c r="B20" s="150"/>
      <c r="C20" s="151"/>
      <c r="D20" s="149"/>
      <c r="E20" s="91"/>
      <c r="F20" s="92"/>
      <c r="G20" s="227"/>
      <c r="H20" s="233"/>
      <c r="I20" s="172"/>
      <c r="J20" s="94"/>
      <c r="K20" s="93"/>
      <c r="L20" s="172"/>
      <c r="M20" s="231"/>
      <c r="N20" s="216"/>
      <c r="O20" s="94"/>
      <c r="P20" s="93"/>
      <c r="Q20" s="172"/>
      <c r="R20" s="170"/>
      <c r="S20" s="182" t="str">
        <f t="shared" si="2"/>
        <v/>
      </c>
      <c r="T20" s="182" t="str">
        <f t="shared" si="3"/>
        <v/>
      </c>
      <c r="U20" s="165" t="str">
        <f t="shared" si="7"/>
        <v/>
      </c>
      <c r="V20" s="187" t="b">
        <f t="shared" si="8"/>
        <v>0</v>
      </c>
      <c r="W20" s="188" t="str">
        <f t="shared" si="4"/>
        <v>FALSCH</v>
      </c>
      <c r="X20" s="188" t="str">
        <f t="shared" si="5"/>
        <v>FALSCH</v>
      </c>
      <c r="Y20" s="188" t="str">
        <f t="shared" si="6"/>
        <v>FALSCH</v>
      </c>
      <c r="Z20" s="268" t="b">
        <f t="shared" si="9"/>
        <v>0</v>
      </c>
    </row>
    <row r="21" spans="1:26" s="90" customFormat="1" ht="16.5">
      <c r="A21" s="185">
        <v>12</v>
      </c>
      <c r="B21" s="150"/>
      <c r="C21" s="151"/>
      <c r="D21" s="149"/>
      <c r="E21" s="91"/>
      <c r="F21" s="92"/>
      <c r="G21" s="227"/>
      <c r="H21" s="233"/>
      <c r="I21" s="172"/>
      <c r="J21" s="94"/>
      <c r="K21" s="93"/>
      <c r="L21" s="172"/>
      <c r="M21" s="231"/>
      <c r="N21" s="216"/>
      <c r="O21" s="94"/>
      <c r="P21" s="93"/>
      <c r="Q21" s="172"/>
      <c r="R21" s="170"/>
      <c r="S21" s="182" t="str">
        <f t="shared" si="2"/>
        <v/>
      </c>
      <c r="T21" s="182" t="str">
        <f t="shared" si="3"/>
        <v/>
      </c>
      <c r="U21" s="165" t="str">
        <f t="shared" si="7"/>
        <v/>
      </c>
      <c r="V21" s="187" t="b">
        <f t="shared" si="8"/>
        <v>0</v>
      </c>
      <c r="W21" s="188" t="str">
        <f t="shared" si="4"/>
        <v>FALSCH</v>
      </c>
      <c r="X21" s="188" t="str">
        <f t="shared" si="5"/>
        <v>FALSCH</v>
      </c>
      <c r="Y21" s="188" t="str">
        <f t="shared" si="6"/>
        <v>FALSCH</v>
      </c>
      <c r="Z21" s="268" t="b">
        <f t="shared" si="9"/>
        <v>0</v>
      </c>
    </row>
    <row r="22" spans="1:26" s="90" customFormat="1" ht="16.5">
      <c r="A22" s="185">
        <v>13</v>
      </c>
      <c r="B22" s="150"/>
      <c r="C22" s="151"/>
      <c r="D22" s="149"/>
      <c r="E22" s="91"/>
      <c r="F22" s="92"/>
      <c r="G22" s="227"/>
      <c r="H22" s="233"/>
      <c r="I22" s="172"/>
      <c r="J22" s="94"/>
      <c r="K22" s="93"/>
      <c r="L22" s="172"/>
      <c r="M22" s="231"/>
      <c r="N22" s="216"/>
      <c r="O22" s="94"/>
      <c r="P22" s="93"/>
      <c r="Q22" s="172"/>
      <c r="R22" s="170"/>
      <c r="S22" s="182" t="str">
        <f t="shared" si="2"/>
        <v/>
      </c>
      <c r="T22" s="182" t="str">
        <f t="shared" si="3"/>
        <v/>
      </c>
      <c r="U22" s="165" t="str">
        <f t="shared" si="7"/>
        <v/>
      </c>
      <c r="V22" s="187" t="b">
        <f t="shared" si="8"/>
        <v>0</v>
      </c>
      <c r="W22" s="188" t="str">
        <f t="shared" si="4"/>
        <v>FALSCH</v>
      </c>
      <c r="X22" s="188" t="str">
        <f t="shared" si="5"/>
        <v>FALSCH</v>
      </c>
      <c r="Y22" s="188" t="str">
        <f t="shared" si="6"/>
        <v>FALSCH</v>
      </c>
      <c r="Z22" s="268" t="b">
        <f t="shared" si="9"/>
        <v>0</v>
      </c>
    </row>
    <row r="23" spans="1:26" s="90" customFormat="1" ht="16.5">
      <c r="A23" s="185">
        <v>14</v>
      </c>
      <c r="B23" s="150"/>
      <c r="C23" s="151"/>
      <c r="D23" s="149"/>
      <c r="E23" s="91"/>
      <c r="F23" s="92"/>
      <c r="G23" s="227"/>
      <c r="H23" s="233"/>
      <c r="I23" s="172"/>
      <c r="J23" s="94"/>
      <c r="K23" s="93"/>
      <c r="L23" s="172"/>
      <c r="M23" s="231"/>
      <c r="N23" s="216"/>
      <c r="O23" s="94"/>
      <c r="P23" s="93"/>
      <c r="Q23" s="172"/>
      <c r="R23" s="170"/>
      <c r="S23" s="182" t="str">
        <f t="shared" si="2"/>
        <v/>
      </c>
      <c r="T23" s="182" t="str">
        <f t="shared" si="3"/>
        <v/>
      </c>
      <c r="U23" s="165" t="str">
        <f t="shared" si="7"/>
        <v/>
      </c>
      <c r="V23" s="187" t="b">
        <f t="shared" si="8"/>
        <v>0</v>
      </c>
      <c r="W23" s="188" t="str">
        <f t="shared" si="4"/>
        <v>FALSCH</v>
      </c>
      <c r="X23" s="188" t="str">
        <f t="shared" si="5"/>
        <v>FALSCH</v>
      </c>
      <c r="Y23" s="188" t="str">
        <f t="shared" si="6"/>
        <v>FALSCH</v>
      </c>
      <c r="Z23" s="268" t="b">
        <f t="shared" si="9"/>
        <v>0</v>
      </c>
    </row>
    <row r="24" spans="1:26" s="90" customFormat="1" ht="16.5">
      <c r="A24" s="185">
        <v>15</v>
      </c>
      <c r="B24" s="150"/>
      <c r="C24" s="151"/>
      <c r="D24" s="149"/>
      <c r="E24" s="91"/>
      <c r="F24" s="92"/>
      <c r="G24" s="227"/>
      <c r="H24" s="233"/>
      <c r="I24" s="172"/>
      <c r="J24" s="94"/>
      <c r="K24" s="93"/>
      <c r="L24" s="172"/>
      <c r="M24" s="231"/>
      <c r="N24" s="216"/>
      <c r="O24" s="94"/>
      <c r="P24" s="93"/>
      <c r="Q24" s="172"/>
      <c r="R24" s="170"/>
      <c r="S24" s="182" t="str">
        <f t="shared" si="2"/>
        <v/>
      </c>
      <c r="T24" s="182" t="str">
        <f t="shared" si="3"/>
        <v/>
      </c>
      <c r="U24" s="165" t="str">
        <f t="shared" si="7"/>
        <v/>
      </c>
      <c r="V24" s="187" t="b">
        <f t="shared" si="8"/>
        <v>0</v>
      </c>
      <c r="W24" s="188" t="str">
        <f t="shared" si="4"/>
        <v>FALSCH</v>
      </c>
      <c r="X24" s="188" t="str">
        <f t="shared" si="5"/>
        <v>FALSCH</v>
      </c>
      <c r="Y24" s="188" t="str">
        <f t="shared" si="6"/>
        <v>FALSCH</v>
      </c>
      <c r="Z24" s="268" t="b">
        <f t="shared" si="9"/>
        <v>0</v>
      </c>
    </row>
    <row r="25" spans="1:26" s="90" customFormat="1" ht="16.5">
      <c r="A25" s="185">
        <v>16</v>
      </c>
      <c r="B25" s="150"/>
      <c r="C25" s="151"/>
      <c r="D25" s="149"/>
      <c r="E25" s="91"/>
      <c r="F25" s="92"/>
      <c r="G25" s="227"/>
      <c r="H25" s="233"/>
      <c r="I25" s="172"/>
      <c r="J25" s="94"/>
      <c r="K25" s="93"/>
      <c r="L25" s="172"/>
      <c r="M25" s="231"/>
      <c r="N25" s="216"/>
      <c r="O25" s="94"/>
      <c r="P25" s="93"/>
      <c r="Q25" s="172"/>
      <c r="R25" s="170"/>
      <c r="S25" s="182" t="str">
        <f t="shared" si="2"/>
        <v/>
      </c>
      <c r="T25" s="182" t="str">
        <f t="shared" si="3"/>
        <v/>
      </c>
      <c r="U25" s="165" t="str">
        <f t="shared" si="7"/>
        <v/>
      </c>
      <c r="V25" s="187" t="b">
        <f t="shared" si="8"/>
        <v>0</v>
      </c>
      <c r="W25" s="188" t="str">
        <f t="shared" si="4"/>
        <v>FALSCH</v>
      </c>
      <c r="X25" s="188" t="str">
        <f t="shared" si="5"/>
        <v>FALSCH</v>
      </c>
      <c r="Y25" s="188" t="str">
        <f t="shared" si="6"/>
        <v>FALSCH</v>
      </c>
      <c r="Z25" s="268" t="b">
        <f t="shared" si="9"/>
        <v>0</v>
      </c>
    </row>
    <row r="26" spans="1:26" s="90" customFormat="1" ht="16.5">
      <c r="A26" s="185">
        <v>17</v>
      </c>
      <c r="B26" s="150"/>
      <c r="C26" s="151"/>
      <c r="D26" s="149"/>
      <c r="E26" s="91"/>
      <c r="F26" s="92"/>
      <c r="G26" s="227"/>
      <c r="H26" s="233"/>
      <c r="I26" s="172"/>
      <c r="J26" s="94"/>
      <c r="K26" s="93"/>
      <c r="L26" s="172"/>
      <c r="M26" s="231"/>
      <c r="N26" s="216"/>
      <c r="O26" s="94"/>
      <c r="P26" s="93"/>
      <c r="Q26" s="172"/>
      <c r="R26" s="170"/>
      <c r="S26" s="182" t="str">
        <f t="shared" si="2"/>
        <v/>
      </c>
      <c r="T26" s="182" t="str">
        <f t="shared" si="3"/>
        <v/>
      </c>
      <c r="U26" s="165" t="str">
        <f t="shared" si="7"/>
        <v/>
      </c>
      <c r="V26" s="187" t="b">
        <f t="shared" si="8"/>
        <v>0</v>
      </c>
      <c r="W26" s="188" t="str">
        <f t="shared" si="4"/>
        <v>FALSCH</v>
      </c>
      <c r="X26" s="188" t="str">
        <f t="shared" si="5"/>
        <v>FALSCH</v>
      </c>
      <c r="Y26" s="188" t="str">
        <f t="shared" si="6"/>
        <v>FALSCH</v>
      </c>
      <c r="Z26" s="268" t="b">
        <f t="shared" si="9"/>
        <v>0</v>
      </c>
    </row>
    <row r="27" spans="1:26" s="90" customFormat="1" ht="16.5">
      <c r="A27" s="185">
        <v>18</v>
      </c>
      <c r="B27" s="150"/>
      <c r="C27" s="151"/>
      <c r="D27" s="149"/>
      <c r="E27" s="91"/>
      <c r="F27" s="92"/>
      <c r="G27" s="227"/>
      <c r="H27" s="233"/>
      <c r="I27" s="172"/>
      <c r="J27" s="94"/>
      <c r="K27" s="93"/>
      <c r="L27" s="172"/>
      <c r="M27" s="231"/>
      <c r="N27" s="216"/>
      <c r="O27" s="94"/>
      <c r="P27" s="93"/>
      <c r="Q27" s="172"/>
      <c r="R27" s="170"/>
      <c r="S27" s="182" t="str">
        <f t="shared" si="2"/>
        <v/>
      </c>
      <c r="T27" s="182" t="str">
        <f t="shared" si="3"/>
        <v/>
      </c>
      <c r="U27" s="165" t="str">
        <f t="shared" si="7"/>
        <v/>
      </c>
      <c r="V27" s="187" t="b">
        <f t="shared" si="8"/>
        <v>0</v>
      </c>
      <c r="W27" s="188" t="str">
        <f t="shared" si="4"/>
        <v>FALSCH</v>
      </c>
      <c r="X27" s="188" t="str">
        <f t="shared" si="5"/>
        <v>FALSCH</v>
      </c>
      <c r="Y27" s="188" t="str">
        <f t="shared" si="6"/>
        <v>FALSCH</v>
      </c>
      <c r="Z27" s="268" t="b">
        <f t="shared" si="9"/>
        <v>0</v>
      </c>
    </row>
    <row r="28" spans="1:26" s="90" customFormat="1" ht="16.5">
      <c r="A28" s="185">
        <v>19</v>
      </c>
      <c r="B28" s="150"/>
      <c r="C28" s="151"/>
      <c r="D28" s="149"/>
      <c r="E28" s="91"/>
      <c r="F28" s="92"/>
      <c r="G28" s="227"/>
      <c r="H28" s="233"/>
      <c r="I28" s="172"/>
      <c r="J28" s="94"/>
      <c r="K28" s="93"/>
      <c r="L28" s="172"/>
      <c r="M28" s="231"/>
      <c r="N28" s="216"/>
      <c r="O28" s="94"/>
      <c r="P28" s="93"/>
      <c r="Q28" s="172"/>
      <c r="R28" s="170"/>
      <c r="S28" s="182" t="str">
        <f t="shared" si="2"/>
        <v/>
      </c>
      <c r="T28" s="182" t="str">
        <f t="shared" si="3"/>
        <v/>
      </c>
      <c r="U28" s="165" t="str">
        <f t="shared" si="7"/>
        <v/>
      </c>
      <c r="V28" s="187" t="b">
        <f t="shared" si="8"/>
        <v>0</v>
      </c>
      <c r="W28" s="188" t="str">
        <f t="shared" si="4"/>
        <v>FALSCH</v>
      </c>
      <c r="X28" s="188" t="str">
        <f t="shared" si="5"/>
        <v>FALSCH</v>
      </c>
      <c r="Y28" s="188" t="str">
        <f t="shared" si="6"/>
        <v>FALSCH</v>
      </c>
      <c r="Z28" s="268" t="b">
        <f t="shared" si="9"/>
        <v>0</v>
      </c>
    </row>
    <row r="29" spans="1:26" s="90" customFormat="1" ht="16.5">
      <c r="A29" s="185">
        <v>20</v>
      </c>
      <c r="B29" s="150"/>
      <c r="C29" s="151"/>
      <c r="D29" s="149"/>
      <c r="E29" s="91"/>
      <c r="F29" s="92"/>
      <c r="G29" s="227"/>
      <c r="H29" s="233"/>
      <c r="I29" s="172"/>
      <c r="J29" s="94"/>
      <c r="K29" s="93"/>
      <c r="L29" s="172"/>
      <c r="M29" s="231"/>
      <c r="N29" s="216"/>
      <c r="O29" s="94"/>
      <c r="P29" s="93"/>
      <c r="Q29" s="172"/>
      <c r="R29" s="170"/>
      <c r="S29" s="182" t="str">
        <f t="shared" si="2"/>
        <v/>
      </c>
      <c r="T29" s="182" t="str">
        <f t="shared" si="3"/>
        <v/>
      </c>
      <c r="U29" s="165" t="str">
        <f t="shared" si="7"/>
        <v/>
      </c>
      <c r="V29" s="187" t="b">
        <f t="shared" si="8"/>
        <v>0</v>
      </c>
      <c r="W29" s="188" t="str">
        <f t="shared" si="4"/>
        <v>FALSCH</v>
      </c>
      <c r="X29" s="188" t="str">
        <f t="shared" si="5"/>
        <v>FALSCH</v>
      </c>
      <c r="Y29" s="188" t="str">
        <f t="shared" si="6"/>
        <v>FALSCH</v>
      </c>
      <c r="Z29" s="268" t="b">
        <f t="shared" si="9"/>
        <v>0</v>
      </c>
    </row>
    <row r="30" spans="1:26" s="90" customFormat="1" ht="16.5">
      <c r="A30" s="185">
        <v>21</v>
      </c>
      <c r="B30" s="150"/>
      <c r="C30" s="151"/>
      <c r="D30" s="149"/>
      <c r="E30" s="91"/>
      <c r="F30" s="92"/>
      <c r="G30" s="227"/>
      <c r="H30" s="233"/>
      <c r="I30" s="172"/>
      <c r="J30" s="94"/>
      <c r="K30" s="93"/>
      <c r="L30" s="172"/>
      <c r="M30" s="231"/>
      <c r="N30" s="216"/>
      <c r="O30" s="94"/>
      <c r="P30" s="93"/>
      <c r="Q30" s="172"/>
      <c r="R30" s="170"/>
      <c r="S30" s="182" t="str">
        <f t="shared" si="2"/>
        <v/>
      </c>
      <c r="T30" s="182" t="str">
        <f t="shared" si="3"/>
        <v/>
      </c>
      <c r="U30" s="165" t="str">
        <f t="shared" si="7"/>
        <v/>
      </c>
      <c r="V30" s="187" t="b">
        <f t="shared" si="8"/>
        <v>0</v>
      </c>
      <c r="W30" s="188" t="str">
        <f t="shared" si="4"/>
        <v>FALSCH</v>
      </c>
      <c r="X30" s="188" t="str">
        <f t="shared" si="5"/>
        <v>FALSCH</v>
      </c>
      <c r="Y30" s="188" t="str">
        <f t="shared" si="6"/>
        <v>FALSCH</v>
      </c>
      <c r="Z30" s="268" t="b">
        <f t="shared" si="9"/>
        <v>0</v>
      </c>
    </row>
    <row r="31" spans="1:26" s="90" customFormat="1" ht="16.5">
      <c r="A31" s="185">
        <v>22</v>
      </c>
      <c r="B31" s="150"/>
      <c r="C31" s="151"/>
      <c r="D31" s="149"/>
      <c r="E31" s="91"/>
      <c r="F31" s="92"/>
      <c r="G31" s="227"/>
      <c r="H31" s="233"/>
      <c r="I31" s="172"/>
      <c r="J31" s="94"/>
      <c r="K31" s="93"/>
      <c r="L31" s="172"/>
      <c r="M31" s="231"/>
      <c r="N31" s="216"/>
      <c r="O31" s="94"/>
      <c r="P31" s="93"/>
      <c r="Q31" s="172"/>
      <c r="R31" s="170"/>
      <c r="S31" s="182" t="str">
        <f t="shared" si="2"/>
        <v/>
      </c>
      <c r="T31" s="182" t="str">
        <f t="shared" si="3"/>
        <v/>
      </c>
      <c r="U31" s="165" t="str">
        <f t="shared" si="7"/>
        <v/>
      </c>
      <c r="V31" s="187" t="b">
        <f t="shared" si="8"/>
        <v>0</v>
      </c>
      <c r="W31" s="188" t="str">
        <f t="shared" si="4"/>
        <v>FALSCH</v>
      </c>
      <c r="X31" s="188" t="str">
        <f t="shared" si="5"/>
        <v>FALSCH</v>
      </c>
      <c r="Y31" s="188" t="str">
        <f t="shared" si="6"/>
        <v>FALSCH</v>
      </c>
      <c r="Z31" s="268" t="b">
        <f t="shared" si="9"/>
        <v>0</v>
      </c>
    </row>
    <row r="32" spans="1:26" s="90" customFormat="1" ht="16.5">
      <c r="A32" s="185">
        <v>23</v>
      </c>
      <c r="B32" s="150"/>
      <c r="C32" s="151"/>
      <c r="D32" s="149"/>
      <c r="E32" s="91"/>
      <c r="F32" s="92"/>
      <c r="G32" s="227"/>
      <c r="H32" s="233"/>
      <c r="I32" s="172"/>
      <c r="J32" s="94"/>
      <c r="K32" s="93"/>
      <c r="L32" s="172"/>
      <c r="M32" s="231"/>
      <c r="N32" s="216"/>
      <c r="O32" s="94"/>
      <c r="P32" s="93"/>
      <c r="Q32" s="172"/>
      <c r="R32" s="170"/>
      <c r="S32" s="182" t="str">
        <f t="shared" si="2"/>
        <v/>
      </c>
      <c r="T32" s="182" t="str">
        <f t="shared" si="3"/>
        <v/>
      </c>
      <c r="U32" s="165" t="str">
        <f t="shared" si="7"/>
        <v/>
      </c>
      <c r="V32" s="187" t="b">
        <f t="shared" si="8"/>
        <v>0</v>
      </c>
      <c r="W32" s="188" t="str">
        <f t="shared" si="4"/>
        <v>FALSCH</v>
      </c>
      <c r="X32" s="188" t="str">
        <f t="shared" si="5"/>
        <v>FALSCH</v>
      </c>
      <c r="Y32" s="188" t="str">
        <f t="shared" si="6"/>
        <v>FALSCH</v>
      </c>
      <c r="Z32" s="268" t="b">
        <f t="shared" si="9"/>
        <v>0</v>
      </c>
    </row>
    <row r="33" spans="1:26" s="90" customFormat="1" ht="16.5">
      <c r="A33" s="185">
        <v>24</v>
      </c>
      <c r="B33" s="150"/>
      <c r="C33" s="151"/>
      <c r="D33" s="149"/>
      <c r="E33" s="91"/>
      <c r="F33" s="92"/>
      <c r="G33" s="227"/>
      <c r="H33" s="233"/>
      <c r="I33" s="172"/>
      <c r="J33" s="94"/>
      <c r="K33" s="93"/>
      <c r="L33" s="172"/>
      <c r="M33" s="231"/>
      <c r="N33" s="216"/>
      <c r="O33" s="94"/>
      <c r="P33" s="93"/>
      <c r="Q33" s="172"/>
      <c r="R33" s="170"/>
      <c r="S33" s="182" t="str">
        <f t="shared" si="2"/>
        <v/>
      </c>
      <c r="T33" s="182" t="str">
        <f t="shared" si="3"/>
        <v/>
      </c>
      <c r="U33" s="165" t="str">
        <f t="shared" si="7"/>
        <v/>
      </c>
      <c r="V33" s="187" t="b">
        <f t="shared" si="8"/>
        <v>0</v>
      </c>
      <c r="W33" s="188" t="str">
        <f t="shared" si="4"/>
        <v>FALSCH</v>
      </c>
      <c r="X33" s="188" t="str">
        <f t="shared" si="5"/>
        <v>FALSCH</v>
      </c>
      <c r="Y33" s="188" t="str">
        <f t="shared" si="6"/>
        <v>FALSCH</v>
      </c>
      <c r="Z33" s="268" t="b">
        <f t="shared" si="9"/>
        <v>0</v>
      </c>
    </row>
    <row r="34" spans="1:26" s="90" customFormat="1" ht="16.5">
      <c r="A34" s="185">
        <v>25</v>
      </c>
      <c r="B34" s="150"/>
      <c r="C34" s="151"/>
      <c r="D34" s="149"/>
      <c r="E34" s="91"/>
      <c r="F34" s="92"/>
      <c r="G34" s="227"/>
      <c r="H34" s="233"/>
      <c r="I34" s="172"/>
      <c r="J34" s="94"/>
      <c r="K34" s="93"/>
      <c r="L34" s="172"/>
      <c r="M34" s="231"/>
      <c r="N34" s="216"/>
      <c r="O34" s="94"/>
      <c r="P34" s="93"/>
      <c r="Q34" s="172"/>
      <c r="R34" s="170"/>
      <c r="S34" s="182" t="str">
        <f t="shared" si="2"/>
        <v/>
      </c>
      <c r="T34" s="182" t="str">
        <f t="shared" si="3"/>
        <v/>
      </c>
      <c r="U34" s="165" t="str">
        <f t="shared" si="7"/>
        <v/>
      </c>
      <c r="V34" s="187" t="b">
        <f t="shared" si="8"/>
        <v>0</v>
      </c>
      <c r="W34" s="188" t="str">
        <f t="shared" si="4"/>
        <v>FALSCH</v>
      </c>
      <c r="X34" s="188" t="str">
        <f t="shared" si="5"/>
        <v>FALSCH</v>
      </c>
      <c r="Y34" s="188" t="str">
        <f t="shared" si="6"/>
        <v>FALSCH</v>
      </c>
      <c r="Z34" s="268" t="b">
        <f t="shared" si="9"/>
        <v>0</v>
      </c>
    </row>
    <row r="35" spans="1:26" s="90" customFormat="1" ht="16.5">
      <c r="A35" s="185">
        <v>26</v>
      </c>
      <c r="B35" s="150"/>
      <c r="C35" s="151"/>
      <c r="D35" s="149"/>
      <c r="E35" s="91"/>
      <c r="F35" s="92"/>
      <c r="G35" s="227"/>
      <c r="H35" s="233"/>
      <c r="I35" s="172"/>
      <c r="J35" s="94"/>
      <c r="K35" s="93"/>
      <c r="L35" s="172"/>
      <c r="M35" s="231"/>
      <c r="N35" s="216"/>
      <c r="O35" s="94"/>
      <c r="P35" s="93"/>
      <c r="Q35" s="172"/>
      <c r="R35" s="170"/>
      <c r="S35" s="182" t="str">
        <f t="shared" si="2"/>
        <v/>
      </c>
      <c r="T35" s="182" t="str">
        <f t="shared" si="3"/>
        <v/>
      </c>
      <c r="U35" s="165" t="str">
        <f t="shared" si="7"/>
        <v/>
      </c>
      <c r="V35" s="187" t="b">
        <f t="shared" si="8"/>
        <v>0</v>
      </c>
      <c r="W35" s="188" t="str">
        <f t="shared" si="4"/>
        <v>FALSCH</v>
      </c>
      <c r="X35" s="188" t="str">
        <f t="shared" si="5"/>
        <v>FALSCH</v>
      </c>
      <c r="Y35" s="188" t="str">
        <f t="shared" si="6"/>
        <v>FALSCH</v>
      </c>
      <c r="Z35" s="268" t="b">
        <f t="shared" si="9"/>
        <v>0</v>
      </c>
    </row>
    <row r="36" spans="1:26" s="90" customFormat="1" ht="16.5">
      <c r="A36" s="185">
        <v>27</v>
      </c>
      <c r="B36" s="150"/>
      <c r="C36" s="151"/>
      <c r="D36" s="149"/>
      <c r="E36" s="91"/>
      <c r="F36" s="92"/>
      <c r="G36" s="227"/>
      <c r="H36" s="233"/>
      <c r="I36" s="172"/>
      <c r="J36" s="94"/>
      <c r="K36" s="93"/>
      <c r="L36" s="172"/>
      <c r="M36" s="231"/>
      <c r="N36" s="216"/>
      <c r="O36" s="94"/>
      <c r="P36" s="93"/>
      <c r="Q36" s="172"/>
      <c r="R36" s="170"/>
      <c r="S36" s="182" t="str">
        <f t="shared" si="2"/>
        <v/>
      </c>
      <c r="T36" s="182" t="str">
        <f t="shared" si="3"/>
        <v/>
      </c>
      <c r="U36" s="165" t="str">
        <f t="shared" si="7"/>
        <v/>
      </c>
      <c r="V36" s="187" t="b">
        <f t="shared" si="8"/>
        <v>0</v>
      </c>
      <c r="W36" s="188" t="str">
        <f t="shared" si="4"/>
        <v>FALSCH</v>
      </c>
      <c r="X36" s="188" t="str">
        <f t="shared" si="5"/>
        <v>FALSCH</v>
      </c>
      <c r="Y36" s="188" t="str">
        <f t="shared" si="6"/>
        <v>FALSCH</v>
      </c>
      <c r="Z36" s="268" t="b">
        <f t="shared" si="9"/>
        <v>0</v>
      </c>
    </row>
    <row r="37" spans="1:26" s="90" customFormat="1" ht="16.5">
      <c r="A37" s="185">
        <v>28</v>
      </c>
      <c r="B37" s="150"/>
      <c r="C37" s="151"/>
      <c r="D37" s="149"/>
      <c r="E37" s="91"/>
      <c r="F37" s="92"/>
      <c r="G37" s="227"/>
      <c r="H37" s="233"/>
      <c r="I37" s="172"/>
      <c r="J37" s="94"/>
      <c r="K37" s="93"/>
      <c r="L37" s="172"/>
      <c r="M37" s="231"/>
      <c r="N37" s="216"/>
      <c r="O37" s="94"/>
      <c r="P37" s="93"/>
      <c r="Q37" s="172"/>
      <c r="R37" s="170"/>
      <c r="S37" s="182" t="str">
        <f t="shared" si="2"/>
        <v/>
      </c>
      <c r="T37" s="182" t="str">
        <f t="shared" si="3"/>
        <v/>
      </c>
      <c r="U37" s="165" t="str">
        <f t="shared" si="7"/>
        <v/>
      </c>
      <c r="V37" s="187" t="b">
        <f t="shared" si="8"/>
        <v>0</v>
      </c>
      <c r="W37" s="188" t="str">
        <f t="shared" si="4"/>
        <v>FALSCH</v>
      </c>
      <c r="X37" s="188" t="str">
        <f t="shared" si="5"/>
        <v>FALSCH</v>
      </c>
      <c r="Y37" s="188" t="str">
        <f t="shared" si="6"/>
        <v>FALSCH</v>
      </c>
      <c r="Z37" s="268" t="b">
        <f t="shared" si="9"/>
        <v>0</v>
      </c>
    </row>
    <row r="38" spans="1:26" s="90" customFormat="1" ht="16.5">
      <c r="A38" s="185">
        <v>29</v>
      </c>
      <c r="B38" s="150"/>
      <c r="C38" s="151"/>
      <c r="D38" s="149"/>
      <c r="E38" s="91"/>
      <c r="F38" s="92"/>
      <c r="G38" s="227"/>
      <c r="H38" s="233"/>
      <c r="I38" s="172"/>
      <c r="J38" s="94"/>
      <c r="K38" s="93"/>
      <c r="L38" s="172"/>
      <c r="M38" s="231"/>
      <c r="N38" s="216"/>
      <c r="O38" s="94"/>
      <c r="P38" s="93"/>
      <c r="Q38" s="172"/>
      <c r="R38" s="170"/>
      <c r="S38" s="182" t="str">
        <f t="shared" si="2"/>
        <v/>
      </c>
      <c r="T38" s="182" t="str">
        <f t="shared" si="3"/>
        <v/>
      </c>
      <c r="U38" s="165" t="str">
        <f t="shared" si="7"/>
        <v/>
      </c>
      <c r="V38" s="187" t="b">
        <f t="shared" si="8"/>
        <v>0</v>
      </c>
      <c r="W38" s="188" t="str">
        <f t="shared" si="4"/>
        <v>FALSCH</v>
      </c>
      <c r="X38" s="188" t="str">
        <f t="shared" si="5"/>
        <v>FALSCH</v>
      </c>
      <c r="Y38" s="188" t="str">
        <f t="shared" si="6"/>
        <v>FALSCH</v>
      </c>
      <c r="Z38" s="268" t="b">
        <f t="shared" si="9"/>
        <v>0</v>
      </c>
    </row>
    <row r="39" spans="1:26" s="90" customFormat="1" ht="16.5">
      <c r="A39" s="185">
        <v>30</v>
      </c>
      <c r="B39" s="150"/>
      <c r="C39" s="151"/>
      <c r="D39" s="149"/>
      <c r="E39" s="91"/>
      <c r="F39" s="92"/>
      <c r="G39" s="227"/>
      <c r="H39" s="233"/>
      <c r="I39" s="172"/>
      <c r="J39" s="94"/>
      <c r="K39" s="93"/>
      <c r="L39" s="172"/>
      <c r="M39" s="231"/>
      <c r="N39" s="216"/>
      <c r="O39" s="94"/>
      <c r="P39" s="93"/>
      <c r="Q39" s="172"/>
      <c r="R39" s="170"/>
      <c r="S39" s="182" t="str">
        <f t="shared" si="2"/>
        <v/>
      </c>
      <c r="T39" s="182" t="str">
        <f t="shared" si="3"/>
        <v/>
      </c>
      <c r="U39" s="165" t="str">
        <f t="shared" si="7"/>
        <v/>
      </c>
      <c r="V39" s="187" t="b">
        <f t="shared" si="8"/>
        <v>0</v>
      </c>
      <c r="W39" s="188" t="str">
        <f t="shared" si="4"/>
        <v>FALSCH</v>
      </c>
      <c r="X39" s="188" t="str">
        <f t="shared" si="5"/>
        <v>FALSCH</v>
      </c>
      <c r="Y39" s="188" t="str">
        <f t="shared" si="6"/>
        <v>FALSCH</v>
      </c>
      <c r="Z39" s="268" t="b">
        <f t="shared" si="9"/>
        <v>0</v>
      </c>
    </row>
    <row r="40" spans="1:26" s="90" customFormat="1" ht="16.5">
      <c r="A40" s="185">
        <v>31</v>
      </c>
      <c r="B40" s="150"/>
      <c r="C40" s="151"/>
      <c r="D40" s="149"/>
      <c r="E40" s="91"/>
      <c r="F40" s="92"/>
      <c r="G40" s="227"/>
      <c r="H40" s="233"/>
      <c r="I40" s="172"/>
      <c r="J40" s="94"/>
      <c r="K40" s="93"/>
      <c r="L40" s="172"/>
      <c r="M40" s="231"/>
      <c r="N40" s="216"/>
      <c r="O40" s="94"/>
      <c r="P40" s="93"/>
      <c r="Q40" s="172"/>
      <c r="R40" s="170"/>
      <c r="S40" s="182" t="str">
        <f t="shared" si="2"/>
        <v/>
      </c>
      <c r="T40" s="182" t="str">
        <f t="shared" si="3"/>
        <v/>
      </c>
      <c r="U40" s="165" t="str">
        <f t="shared" si="7"/>
        <v/>
      </c>
      <c r="V40" s="187" t="b">
        <f t="shared" si="8"/>
        <v>0</v>
      </c>
      <c r="W40" s="188" t="str">
        <f t="shared" si="4"/>
        <v>FALSCH</v>
      </c>
      <c r="X40" s="188" t="str">
        <f t="shared" si="5"/>
        <v>FALSCH</v>
      </c>
      <c r="Y40" s="188" t="str">
        <f t="shared" si="6"/>
        <v>FALSCH</v>
      </c>
      <c r="Z40" s="268" t="b">
        <f t="shared" si="9"/>
        <v>0</v>
      </c>
    </row>
    <row r="41" spans="1:26" s="90" customFormat="1" ht="16.5">
      <c r="A41" s="185">
        <v>32</v>
      </c>
      <c r="B41" s="150"/>
      <c r="C41" s="151"/>
      <c r="D41" s="149"/>
      <c r="E41" s="91"/>
      <c r="F41" s="92"/>
      <c r="G41" s="227"/>
      <c r="H41" s="233"/>
      <c r="I41" s="172"/>
      <c r="J41" s="94"/>
      <c r="K41" s="93"/>
      <c r="L41" s="172"/>
      <c r="M41" s="231"/>
      <c r="N41" s="216"/>
      <c r="O41" s="94"/>
      <c r="P41" s="93"/>
      <c r="Q41" s="172"/>
      <c r="R41" s="170"/>
      <c r="S41" s="182" t="str">
        <f t="shared" si="2"/>
        <v/>
      </c>
      <c r="T41" s="182" t="str">
        <f t="shared" si="3"/>
        <v/>
      </c>
      <c r="U41" s="165" t="str">
        <f t="shared" si="7"/>
        <v/>
      </c>
      <c r="V41" s="187" t="b">
        <f t="shared" si="8"/>
        <v>0</v>
      </c>
      <c r="W41" s="188" t="str">
        <f t="shared" si="4"/>
        <v>FALSCH</v>
      </c>
      <c r="X41" s="188" t="str">
        <f t="shared" si="5"/>
        <v>FALSCH</v>
      </c>
      <c r="Y41" s="188" t="str">
        <f t="shared" si="6"/>
        <v>FALSCH</v>
      </c>
      <c r="Z41" s="268" t="b">
        <f t="shared" si="9"/>
        <v>0</v>
      </c>
    </row>
    <row r="42" spans="1:26" s="90" customFormat="1" ht="16.5">
      <c r="A42" s="185">
        <v>33</v>
      </c>
      <c r="B42" s="150"/>
      <c r="C42" s="151"/>
      <c r="D42" s="149"/>
      <c r="E42" s="91"/>
      <c r="F42" s="92"/>
      <c r="G42" s="227"/>
      <c r="H42" s="233"/>
      <c r="I42" s="172"/>
      <c r="J42" s="94"/>
      <c r="K42" s="93"/>
      <c r="L42" s="172"/>
      <c r="M42" s="231"/>
      <c r="N42" s="216"/>
      <c r="O42" s="94"/>
      <c r="P42" s="93"/>
      <c r="Q42" s="172"/>
      <c r="R42" s="170"/>
      <c r="S42" s="182" t="str">
        <f t="shared" si="2"/>
        <v/>
      </c>
      <c r="T42" s="182" t="str">
        <f t="shared" si="3"/>
        <v/>
      </c>
      <c r="U42" s="165" t="str">
        <f t="shared" si="7"/>
        <v/>
      </c>
      <c r="V42" s="187" t="b">
        <f t="shared" si="8"/>
        <v>0</v>
      </c>
      <c r="W42" s="188" t="str">
        <f t="shared" si="4"/>
        <v>FALSCH</v>
      </c>
      <c r="X42" s="188" t="str">
        <f t="shared" si="5"/>
        <v>FALSCH</v>
      </c>
      <c r="Y42" s="188" t="str">
        <f t="shared" si="6"/>
        <v>FALSCH</v>
      </c>
      <c r="Z42" s="268" t="b">
        <f t="shared" si="9"/>
        <v>0</v>
      </c>
    </row>
    <row r="43" spans="1:26" s="90" customFormat="1" ht="16.5">
      <c r="A43" s="185">
        <v>34</v>
      </c>
      <c r="B43" s="150"/>
      <c r="C43" s="151"/>
      <c r="D43" s="149"/>
      <c r="E43" s="91"/>
      <c r="F43" s="92"/>
      <c r="G43" s="227"/>
      <c r="H43" s="233"/>
      <c r="I43" s="172"/>
      <c r="J43" s="94"/>
      <c r="K43" s="93"/>
      <c r="L43" s="172"/>
      <c r="M43" s="231"/>
      <c r="N43" s="216"/>
      <c r="O43" s="94"/>
      <c r="P43" s="93"/>
      <c r="Q43" s="172"/>
      <c r="R43" s="170"/>
      <c r="S43" s="182" t="str">
        <f t="shared" si="2"/>
        <v/>
      </c>
      <c r="T43" s="182" t="str">
        <f t="shared" si="3"/>
        <v/>
      </c>
      <c r="U43" s="165" t="str">
        <f t="shared" si="7"/>
        <v/>
      </c>
      <c r="V43" s="187" t="b">
        <f t="shared" si="8"/>
        <v>0</v>
      </c>
      <c r="W43" s="188" t="str">
        <f t="shared" si="4"/>
        <v>FALSCH</v>
      </c>
      <c r="X43" s="188" t="str">
        <f t="shared" si="5"/>
        <v>FALSCH</v>
      </c>
      <c r="Y43" s="188" t="str">
        <f t="shared" si="6"/>
        <v>FALSCH</v>
      </c>
      <c r="Z43" s="268" t="b">
        <f t="shared" si="9"/>
        <v>0</v>
      </c>
    </row>
    <row r="44" spans="1:26" s="90" customFormat="1" ht="16.5">
      <c r="A44" s="185">
        <v>35</v>
      </c>
      <c r="B44" s="150"/>
      <c r="C44" s="151"/>
      <c r="D44" s="149"/>
      <c r="E44" s="91"/>
      <c r="F44" s="92"/>
      <c r="G44" s="227"/>
      <c r="H44" s="233"/>
      <c r="I44" s="172"/>
      <c r="J44" s="94"/>
      <c r="K44" s="93"/>
      <c r="L44" s="172"/>
      <c r="M44" s="231"/>
      <c r="N44" s="216"/>
      <c r="O44" s="94"/>
      <c r="P44" s="93"/>
      <c r="Q44" s="172"/>
      <c r="R44" s="170"/>
      <c r="S44" s="182" t="str">
        <f t="shared" si="2"/>
        <v/>
      </c>
      <c r="T44" s="182" t="str">
        <f t="shared" si="3"/>
        <v/>
      </c>
      <c r="U44" s="165" t="str">
        <f t="shared" si="7"/>
        <v/>
      </c>
      <c r="V44" s="187" t="b">
        <f t="shared" si="8"/>
        <v>0</v>
      </c>
      <c r="W44" s="188" t="str">
        <f t="shared" si="4"/>
        <v>FALSCH</v>
      </c>
      <c r="X44" s="188" t="str">
        <f t="shared" si="5"/>
        <v>FALSCH</v>
      </c>
      <c r="Y44" s="188" t="str">
        <f t="shared" si="6"/>
        <v>FALSCH</v>
      </c>
      <c r="Z44" s="268" t="b">
        <f t="shared" si="9"/>
        <v>0</v>
      </c>
    </row>
    <row r="45" spans="1:26" s="90" customFormat="1" ht="16.5">
      <c r="A45" s="185">
        <v>36</v>
      </c>
      <c r="B45" s="150"/>
      <c r="C45" s="151"/>
      <c r="D45" s="149"/>
      <c r="E45" s="91"/>
      <c r="F45" s="92"/>
      <c r="G45" s="227"/>
      <c r="H45" s="233"/>
      <c r="I45" s="172"/>
      <c r="J45" s="94"/>
      <c r="K45" s="93"/>
      <c r="L45" s="172"/>
      <c r="M45" s="231"/>
      <c r="N45" s="216"/>
      <c r="O45" s="94"/>
      <c r="P45" s="93"/>
      <c r="Q45" s="172"/>
      <c r="R45" s="170"/>
      <c r="S45" s="182" t="str">
        <f t="shared" si="2"/>
        <v/>
      </c>
      <c r="T45" s="182" t="str">
        <f t="shared" si="3"/>
        <v/>
      </c>
      <c r="U45" s="165" t="str">
        <f t="shared" si="7"/>
        <v/>
      </c>
      <c r="V45" s="187" t="b">
        <f t="shared" si="8"/>
        <v>0</v>
      </c>
      <c r="W45" s="188" t="str">
        <f t="shared" si="4"/>
        <v>FALSCH</v>
      </c>
      <c r="X45" s="188" t="str">
        <f t="shared" si="5"/>
        <v>FALSCH</v>
      </c>
      <c r="Y45" s="188" t="str">
        <f t="shared" si="6"/>
        <v>FALSCH</v>
      </c>
      <c r="Z45" s="268" t="b">
        <f t="shared" si="9"/>
        <v>0</v>
      </c>
    </row>
    <row r="46" spans="1:26" s="90" customFormat="1" ht="16.5">
      <c r="A46" s="185">
        <v>37</v>
      </c>
      <c r="B46" s="150"/>
      <c r="C46" s="151"/>
      <c r="D46" s="149"/>
      <c r="E46" s="91"/>
      <c r="F46" s="92"/>
      <c r="G46" s="227"/>
      <c r="H46" s="233"/>
      <c r="I46" s="172"/>
      <c r="J46" s="94"/>
      <c r="K46" s="93"/>
      <c r="L46" s="172"/>
      <c r="M46" s="231"/>
      <c r="N46" s="216"/>
      <c r="O46" s="94"/>
      <c r="P46" s="93"/>
      <c r="Q46" s="172"/>
      <c r="R46" s="170"/>
      <c r="S46" s="182" t="str">
        <f t="shared" si="2"/>
        <v/>
      </c>
      <c r="T46" s="182" t="str">
        <f t="shared" si="3"/>
        <v/>
      </c>
      <c r="U46" s="165" t="str">
        <f t="shared" si="7"/>
        <v/>
      </c>
      <c r="V46" s="187" t="b">
        <f t="shared" si="8"/>
        <v>0</v>
      </c>
      <c r="W46" s="188" t="str">
        <f t="shared" si="4"/>
        <v>FALSCH</v>
      </c>
      <c r="X46" s="188" t="str">
        <f t="shared" si="5"/>
        <v>FALSCH</v>
      </c>
      <c r="Y46" s="188" t="str">
        <f t="shared" si="6"/>
        <v>FALSCH</v>
      </c>
      <c r="Z46" s="268" t="b">
        <f t="shared" si="9"/>
        <v>0</v>
      </c>
    </row>
    <row r="47" spans="1:26" s="90" customFormat="1" ht="16.5">
      <c r="A47" s="185">
        <v>38</v>
      </c>
      <c r="B47" s="150"/>
      <c r="C47" s="151"/>
      <c r="D47" s="149"/>
      <c r="E47" s="91"/>
      <c r="F47" s="92"/>
      <c r="G47" s="227"/>
      <c r="H47" s="233"/>
      <c r="I47" s="172"/>
      <c r="J47" s="94"/>
      <c r="K47" s="93"/>
      <c r="L47" s="172"/>
      <c r="M47" s="231"/>
      <c r="N47" s="216"/>
      <c r="O47" s="94"/>
      <c r="P47" s="93"/>
      <c r="Q47" s="172"/>
      <c r="R47" s="170"/>
      <c r="S47" s="182" t="str">
        <f t="shared" si="2"/>
        <v/>
      </c>
      <c r="T47" s="182" t="str">
        <f t="shared" si="3"/>
        <v/>
      </c>
      <c r="U47" s="165" t="str">
        <f t="shared" si="7"/>
        <v/>
      </c>
      <c r="V47" s="187" t="b">
        <f t="shared" si="8"/>
        <v>0</v>
      </c>
      <c r="W47" s="188" t="str">
        <f t="shared" si="4"/>
        <v>FALSCH</v>
      </c>
      <c r="X47" s="188" t="str">
        <f t="shared" si="5"/>
        <v>FALSCH</v>
      </c>
      <c r="Y47" s="188" t="str">
        <f t="shared" si="6"/>
        <v>FALSCH</v>
      </c>
      <c r="Z47" s="268" t="b">
        <f t="shared" si="9"/>
        <v>0</v>
      </c>
    </row>
    <row r="48" spans="1:26" s="90" customFormat="1" ht="16.5">
      <c r="A48" s="185">
        <v>39</v>
      </c>
      <c r="B48" s="150"/>
      <c r="C48" s="151"/>
      <c r="D48" s="149"/>
      <c r="E48" s="91"/>
      <c r="F48" s="92"/>
      <c r="G48" s="227"/>
      <c r="H48" s="233"/>
      <c r="I48" s="172"/>
      <c r="J48" s="94"/>
      <c r="K48" s="93"/>
      <c r="L48" s="172"/>
      <c r="M48" s="231"/>
      <c r="N48" s="216"/>
      <c r="O48" s="94"/>
      <c r="P48" s="93"/>
      <c r="Q48" s="172"/>
      <c r="R48" s="170"/>
      <c r="S48" s="182" t="str">
        <f t="shared" si="2"/>
        <v/>
      </c>
      <c r="T48" s="182" t="str">
        <f t="shared" si="3"/>
        <v/>
      </c>
      <c r="U48" s="165" t="str">
        <f t="shared" si="7"/>
        <v/>
      </c>
      <c r="V48" s="187" t="b">
        <f t="shared" si="8"/>
        <v>0</v>
      </c>
      <c r="W48" s="188" t="str">
        <f t="shared" si="4"/>
        <v>FALSCH</v>
      </c>
      <c r="X48" s="188" t="str">
        <f t="shared" si="5"/>
        <v>FALSCH</v>
      </c>
      <c r="Y48" s="188" t="str">
        <f t="shared" si="6"/>
        <v>FALSCH</v>
      </c>
      <c r="Z48" s="268" t="b">
        <f t="shared" si="9"/>
        <v>0</v>
      </c>
    </row>
    <row r="49" spans="1:26" s="90" customFormat="1" ht="16.5">
      <c r="A49" s="185">
        <v>40</v>
      </c>
      <c r="B49" s="150"/>
      <c r="C49" s="151"/>
      <c r="D49" s="149"/>
      <c r="E49" s="91"/>
      <c r="F49" s="92"/>
      <c r="G49" s="227"/>
      <c r="H49" s="233"/>
      <c r="I49" s="172"/>
      <c r="J49" s="94"/>
      <c r="K49" s="93"/>
      <c r="L49" s="172"/>
      <c r="M49" s="231"/>
      <c r="N49" s="216"/>
      <c r="O49" s="94"/>
      <c r="P49" s="93"/>
      <c r="Q49" s="172"/>
      <c r="R49" s="170"/>
      <c r="S49" s="182" t="str">
        <f t="shared" si="2"/>
        <v/>
      </c>
      <c r="T49" s="182" t="str">
        <f t="shared" si="3"/>
        <v/>
      </c>
      <c r="U49" s="165" t="str">
        <f t="shared" si="7"/>
        <v/>
      </c>
      <c r="V49" s="187" t="b">
        <f t="shared" si="8"/>
        <v>0</v>
      </c>
      <c r="W49" s="188" t="str">
        <f t="shared" si="4"/>
        <v>FALSCH</v>
      </c>
      <c r="X49" s="188" t="str">
        <f t="shared" si="5"/>
        <v>FALSCH</v>
      </c>
      <c r="Y49" s="188" t="str">
        <f t="shared" si="6"/>
        <v>FALSCH</v>
      </c>
      <c r="Z49" s="268" t="b">
        <f t="shared" si="9"/>
        <v>0</v>
      </c>
    </row>
    <row r="50" spans="1:26" s="90" customFormat="1" ht="16.5">
      <c r="A50" s="185">
        <v>41</v>
      </c>
      <c r="B50" s="150"/>
      <c r="C50" s="151"/>
      <c r="D50" s="149"/>
      <c r="E50" s="91"/>
      <c r="F50" s="92"/>
      <c r="G50" s="227"/>
      <c r="H50" s="233"/>
      <c r="I50" s="172"/>
      <c r="J50" s="94"/>
      <c r="K50" s="93"/>
      <c r="L50" s="172"/>
      <c r="M50" s="231"/>
      <c r="N50" s="216"/>
      <c r="O50" s="94"/>
      <c r="P50" s="93"/>
      <c r="Q50" s="172"/>
      <c r="R50" s="170"/>
      <c r="S50" s="182" t="str">
        <f t="shared" si="2"/>
        <v/>
      </c>
      <c r="T50" s="182" t="str">
        <f t="shared" si="3"/>
        <v/>
      </c>
      <c r="U50" s="165" t="str">
        <f t="shared" si="7"/>
        <v/>
      </c>
      <c r="V50" s="187" t="b">
        <f t="shared" si="8"/>
        <v>0</v>
      </c>
      <c r="W50" s="188" t="str">
        <f t="shared" si="4"/>
        <v>FALSCH</v>
      </c>
      <c r="X50" s="188" t="str">
        <f t="shared" si="5"/>
        <v>FALSCH</v>
      </c>
      <c r="Y50" s="188" t="str">
        <f t="shared" si="6"/>
        <v>FALSCH</v>
      </c>
      <c r="Z50" s="268" t="b">
        <f t="shared" si="9"/>
        <v>0</v>
      </c>
    </row>
    <row r="51" spans="1:26" s="90" customFormat="1" ht="16.5">
      <c r="A51" s="185">
        <v>42</v>
      </c>
      <c r="B51" s="150"/>
      <c r="C51" s="151"/>
      <c r="D51" s="149"/>
      <c r="E51" s="91"/>
      <c r="F51" s="92"/>
      <c r="G51" s="227"/>
      <c r="H51" s="233"/>
      <c r="I51" s="172"/>
      <c r="J51" s="94"/>
      <c r="K51" s="93"/>
      <c r="L51" s="172"/>
      <c r="M51" s="231"/>
      <c r="N51" s="216"/>
      <c r="O51" s="94"/>
      <c r="P51" s="93"/>
      <c r="Q51" s="172"/>
      <c r="R51" s="170"/>
      <c r="S51" s="182" t="str">
        <f t="shared" si="2"/>
        <v/>
      </c>
      <c r="T51" s="182" t="str">
        <f t="shared" si="3"/>
        <v/>
      </c>
      <c r="U51" s="165" t="str">
        <f t="shared" si="7"/>
        <v/>
      </c>
      <c r="V51" s="187" t="b">
        <f t="shared" si="8"/>
        <v>0</v>
      </c>
      <c r="W51" s="188" t="str">
        <f t="shared" si="4"/>
        <v>FALSCH</v>
      </c>
      <c r="X51" s="188" t="str">
        <f t="shared" si="5"/>
        <v>FALSCH</v>
      </c>
      <c r="Y51" s="188" t="str">
        <f t="shared" si="6"/>
        <v>FALSCH</v>
      </c>
      <c r="Z51" s="268" t="b">
        <f t="shared" si="9"/>
        <v>0</v>
      </c>
    </row>
    <row r="52" spans="1:26" s="90" customFormat="1" ht="16.5">
      <c r="A52" s="185">
        <v>43</v>
      </c>
      <c r="B52" s="150"/>
      <c r="C52" s="151"/>
      <c r="D52" s="149"/>
      <c r="E52" s="91"/>
      <c r="F52" s="92"/>
      <c r="G52" s="227"/>
      <c r="H52" s="233"/>
      <c r="I52" s="172"/>
      <c r="J52" s="94"/>
      <c r="K52" s="93"/>
      <c r="L52" s="172"/>
      <c r="M52" s="231"/>
      <c r="N52" s="216"/>
      <c r="O52" s="94"/>
      <c r="P52" s="93"/>
      <c r="Q52" s="172"/>
      <c r="R52" s="170"/>
      <c r="S52" s="182" t="str">
        <f t="shared" si="2"/>
        <v/>
      </c>
      <c r="T52" s="182" t="str">
        <f t="shared" si="3"/>
        <v/>
      </c>
      <c r="U52" s="165" t="str">
        <f t="shared" si="7"/>
        <v/>
      </c>
      <c r="V52" s="187" t="b">
        <f t="shared" si="8"/>
        <v>0</v>
      </c>
      <c r="W52" s="188" t="str">
        <f t="shared" si="4"/>
        <v>FALSCH</v>
      </c>
      <c r="X52" s="188" t="str">
        <f t="shared" si="5"/>
        <v>FALSCH</v>
      </c>
      <c r="Y52" s="188" t="str">
        <f t="shared" si="6"/>
        <v>FALSCH</v>
      </c>
      <c r="Z52" s="268" t="b">
        <f t="shared" si="9"/>
        <v>0</v>
      </c>
    </row>
    <row r="53" spans="1:26" s="90" customFormat="1" ht="16.5">
      <c r="A53" s="185">
        <v>44</v>
      </c>
      <c r="B53" s="150"/>
      <c r="C53" s="151"/>
      <c r="D53" s="149"/>
      <c r="E53" s="91"/>
      <c r="F53" s="92"/>
      <c r="G53" s="227"/>
      <c r="H53" s="233"/>
      <c r="I53" s="172"/>
      <c r="J53" s="94"/>
      <c r="K53" s="93"/>
      <c r="L53" s="172"/>
      <c r="M53" s="231"/>
      <c r="N53" s="216"/>
      <c r="O53" s="94"/>
      <c r="P53" s="93"/>
      <c r="Q53" s="172"/>
      <c r="R53" s="170"/>
      <c r="S53" s="182" t="str">
        <f t="shared" si="2"/>
        <v/>
      </c>
      <c r="T53" s="182" t="str">
        <f t="shared" si="3"/>
        <v/>
      </c>
      <c r="U53" s="165" t="str">
        <f t="shared" si="7"/>
        <v/>
      </c>
      <c r="V53" s="187" t="b">
        <f t="shared" si="8"/>
        <v>0</v>
      </c>
      <c r="W53" s="188" t="str">
        <f t="shared" si="4"/>
        <v>FALSCH</v>
      </c>
      <c r="X53" s="188" t="str">
        <f t="shared" si="5"/>
        <v>FALSCH</v>
      </c>
      <c r="Y53" s="188" t="str">
        <f t="shared" si="6"/>
        <v>FALSCH</v>
      </c>
      <c r="Z53" s="268" t="b">
        <f t="shared" si="9"/>
        <v>0</v>
      </c>
    </row>
    <row r="54" spans="1:26" s="90" customFormat="1" ht="16.5">
      <c r="A54" s="185">
        <v>45</v>
      </c>
      <c r="B54" s="150"/>
      <c r="C54" s="151"/>
      <c r="D54" s="149"/>
      <c r="E54" s="91"/>
      <c r="F54" s="92"/>
      <c r="G54" s="227"/>
      <c r="H54" s="233"/>
      <c r="I54" s="172"/>
      <c r="J54" s="94"/>
      <c r="K54" s="93"/>
      <c r="L54" s="172"/>
      <c r="M54" s="231"/>
      <c r="N54" s="216"/>
      <c r="O54" s="94"/>
      <c r="P54" s="93"/>
      <c r="Q54" s="172"/>
      <c r="R54" s="170"/>
      <c r="S54" s="182" t="str">
        <f t="shared" si="2"/>
        <v/>
      </c>
      <c r="T54" s="182" t="str">
        <f t="shared" si="3"/>
        <v/>
      </c>
      <c r="U54" s="165" t="str">
        <f t="shared" si="7"/>
        <v/>
      </c>
      <c r="V54" s="187" t="b">
        <f t="shared" si="8"/>
        <v>0</v>
      </c>
      <c r="W54" s="188" t="str">
        <f t="shared" si="4"/>
        <v>FALSCH</v>
      </c>
      <c r="X54" s="188" t="str">
        <f t="shared" si="5"/>
        <v>FALSCH</v>
      </c>
      <c r="Y54" s="188" t="str">
        <f t="shared" si="6"/>
        <v>FALSCH</v>
      </c>
      <c r="Z54" s="268" t="b">
        <f t="shared" si="9"/>
        <v>0</v>
      </c>
    </row>
    <row r="55" spans="1:26" s="90" customFormat="1" ht="16.5">
      <c r="A55" s="185">
        <v>46</v>
      </c>
      <c r="B55" s="150"/>
      <c r="C55" s="151"/>
      <c r="D55" s="149"/>
      <c r="E55" s="91"/>
      <c r="F55" s="92"/>
      <c r="G55" s="227"/>
      <c r="H55" s="233"/>
      <c r="I55" s="172"/>
      <c r="J55" s="94"/>
      <c r="K55" s="93"/>
      <c r="L55" s="172"/>
      <c r="M55" s="231"/>
      <c r="N55" s="216"/>
      <c r="O55" s="94"/>
      <c r="P55" s="93"/>
      <c r="Q55" s="172"/>
      <c r="R55" s="170"/>
      <c r="S55" s="182" t="str">
        <f t="shared" si="2"/>
        <v/>
      </c>
      <c r="T55" s="182" t="str">
        <f t="shared" si="3"/>
        <v/>
      </c>
      <c r="U55" s="165" t="str">
        <f t="shared" si="7"/>
        <v/>
      </c>
      <c r="V55" s="187" t="b">
        <f t="shared" si="8"/>
        <v>0</v>
      </c>
      <c r="W55" s="188" t="str">
        <f t="shared" si="4"/>
        <v>FALSCH</v>
      </c>
      <c r="X55" s="188" t="str">
        <f t="shared" si="5"/>
        <v>FALSCH</v>
      </c>
      <c r="Y55" s="188" t="str">
        <f t="shared" si="6"/>
        <v>FALSCH</v>
      </c>
      <c r="Z55" s="268" t="b">
        <f t="shared" si="9"/>
        <v>0</v>
      </c>
    </row>
    <row r="56" spans="1:26" s="90" customFormat="1" ht="16.5">
      <c r="A56" s="185">
        <v>47</v>
      </c>
      <c r="B56" s="150"/>
      <c r="C56" s="151"/>
      <c r="D56" s="149"/>
      <c r="E56" s="91"/>
      <c r="F56" s="92"/>
      <c r="G56" s="227"/>
      <c r="H56" s="233"/>
      <c r="I56" s="172"/>
      <c r="J56" s="94"/>
      <c r="K56" s="93"/>
      <c r="L56" s="172"/>
      <c r="M56" s="231"/>
      <c r="N56" s="216"/>
      <c r="O56" s="94"/>
      <c r="P56" s="93"/>
      <c r="Q56" s="172"/>
      <c r="R56" s="170"/>
      <c r="S56" s="182" t="str">
        <f t="shared" si="2"/>
        <v/>
      </c>
      <c r="T56" s="182" t="str">
        <f t="shared" si="3"/>
        <v/>
      </c>
      <c r="U56" s="165" t="str">
        <f t="shared" si="7"/>
        <v/>
      </c>
      <c r="V56" s="187" t="b">
        <f t="shared" si="8"/>
        <v>0</v>
      </c>
      <c r="W56" s="188" t="str">
        <f t="shared" si="4"/>
        <v>FALSCH</v>
      </c>
      <c r="X56" s="188" t="str">
        <f t="shared" si="5"/>
        <v>FALSCH</v>
      </c>
      <c r="Y56" s="188" t="str">
        <f t="shared" si="6"/>
        <v>FALSCH</v>
      </c>
      <c r="Z56" s="268" t="b">
        <f t="shared" si="9"/>
        <v>0</v>
      </c>
    </row>
    <row r="57" spans="1:26" s="90" customFormat="1" ht="16.5">
      <c r="A57" s="185">
        <v>48</v>
      </c>
      <c r="B57" s="150"/>
      <c r="C57" s="151"/>
      <c r="D57" s="149"/>
      <c r="E57" s="91"/>
      <c r="F57" s="92"/>
      <c r="G57" s="227"/>
      <c r="H57" s="233"/>
      <c r="I57" s="172"/>
      <c r="J57" s="94"/>
      <c r="K57" s="93"/>
      <c r="L57" s="172"/>
      <c r="M57" s="231"/>
      <c r="N57" s="216"/>
      <c r="O57" s="94"/>
      <c r="P57" s="93"/>
      <c r="Q57" s="172"/>
      <c r="R57" s="170"/>
      <c r="S57" s="182" t="str">
        <f t="shared" si="2"/>
        <v/>
      </c>
      <c r="T57" s="182" t="str">
        <f t="shared" si="3"/>
        <v/>
      </c>
      <c r="U57" s="165" t="str">
        <f t="shared" si="7"/>
        <v/>
      </c>
      <c r="V57" s="187" t="b">
        <f t="shared" si="8"/>
        <v>0</v>
      </c>
      <c r="W57" s="188" t="str">
        <f t="shared" si="4"/>
        <v>FALSCH</v>
      </c>
      <c r="X57" s="188" t="str">
        <f t="shared" si="5"/>
        <v>FALSCH</v>
      </c>
      <c r="Y57" s="188" t="str">
        <f t="shared" si="6"/>
        <v>FALSCH</v>
      </c>
      <c r="Z57" s="268" t="b">
        <f t="shared" si="9"/>
        <v>0</v>
      </c>
    </row>
    <row r="58" spans="1:26" s="90" customFormat="1" ht="16.5">
      <c r="A58" s="185">
        <v>49</v>
      </c>
      <c r="B58" s="150"/>
      <c r="C58" s="151"/>
      <c r="D58" s="149"/>
      <c r="E58" s="91"/>
      <c r="F58" s="92"/>
      <c r="G58" s="227"/>
      <c r="H58" s="233"/>
      <c r="I58" s="172"/>
      <c r="J58" s="94"/>
      <c r="K58" s="93"/>
      <c r="L58" s="172"/>
      <c r="M58" s="231"/>
      <c r="N58" s="216"/>
      <c r="O58" s="94"/>
      <c r="P58" s="93"/>
      <c r="Q58" s="172"/>
      <c r="R58" s="170"/>
      <c r="S58" s="182" t="str">
        <f t="shared" si="2"/>
        <v/>
      </c>
      <c r="T58" s="182" t="str">
        <f t="shared" si="3"/>
        <v/>
      </c>
      <c r="U58" s="165" t="str">
        <f t="shared" si="7"/>
        <v/>
      </c>
      <c r="V58" s="187" t="b">
        <f t="shared" si="8"/>
        <v>0</v>
      </c>
      <c r="W58" s="188" t="str">
        <f t="shared" si="4"/>
        <v>FALSCH</v>
      </c>
      <c r="X58" s="188" t="str">
        <f t="shared" si="5"/>
        <v>FALSCH</v>
      </c>
      <c r="Y58" s="188" t="str">
        <f t="shared" si="6"/>
        <v>FALSCH</v>
      </c>
      <c r="Z58" s="268" t="b">
        <f t="shared" si="9"/>
        <v>0</v>
      </c>
    </row>
    <row r="59" spans="1:26" s="90" customFormat="1" ht="16.5">
      <c r="A59" s="185">
        <v>50</v>
      </c>
      <c r="B59" s="150"/>
      <c r="C59" s="151"/>
      <c r="D59" s="149"/>
      <c r="E59" s="91"/>
      <c r="F59" s="92"/>
      <c r="G59" s="227"/>
      <c r="H59" s="233"/>
      <c r="I59" s="172"/>
      <c r="J59" s="94"/>
      <c r="K59" s="93"/>
      <c r="L59" s="172"/>
      <c r="M59" s="231"/>
      <c r="N59" s="216"/>
      <c r="O59" s="94"/>
      <c r="P59" s="93"/>
      <c r="Q59" s="172"/>
      <c r="R59" s="170"/>
      <c r="S59" s="182" t="str">
        <f t="shared" si="2"/>
        <v/>
      </c>
      <c r="T59" s="182" t="str">
        <f t="shared" si="3"/>
        <v/>
      </c>
      <c r="U59" s="165" t="str">
        <f t="shared" si="7"/>
        <v/>
      </c>
      <c r="V59" s="187" t="b">
        <f t="shared" si="8"/>
        <v>0</v>
      </c>
      <c r="W59" s="188" t="str">
        <f t="shared" si="4"/>
        <v>FALSCH</v>
      </c>
      <c r="X59" s="188" t="str">
        <f t="shared" si="5"/>
        <v>FALSCH</v>
      </c>
      <c r="Y59" s="188" t="str">
        <f t="shared" si="6"/>
        <v>FALSCH</v>
      </c>
      <c r="Z59" s="268" t="b">
        <f t="shared" si="9"/>
        <v>0</v>
      </c>
    </row>
    <row r="60" spans="1:26" s="90" customFormat="1" ht="16.5">
      <c r="A60" s="185">
        <v>51</v>
      </c>
      <c r="B60" s="150"/>
      <c r="C60" s="151"/>
      <c r="D60" s="149"/>
      <c r="E60" s="91"/>
      <c r="F60" s="92"/>
      <c r="G60" s="227"/>
      <c r="H60" s="233"/>
      <c r="I60" s="172"/>
      <c r="J60" s="94"/>
      <c r="K60" s="93"/>
      <c r="L60" s="172"/>
      <c r="M60" s="231"/>
      <c r="N60" s="216"/>
      <c r="O60" s="94"/>
      <c r="P60" s="93"/>
      <c r="Q60" s="172"/>
      <c r="R60" s="170"/>
      <c r="S60" s="182" t="str">
        <f t="shared" si="2"/>
        <v/>
      </c>
      <c r="T60" s="182" t="str">
        <f t="shared" si="3"/>
        <v/>
      </c>
      <c r="U60" s="165" t="str">
        <f t="shared" si="7"/>
        <v/>
      </c>
      <c r="V60" s="187" t="b">
        <f t="shared" si="8"/>
        <v>0</v>
      </c>
      <c r="W60" s="188" t="str">
        <f t="shared" si="4"/>
        <v>FALSCH</v>
      </c>
      <c r="X60" s="188" t="str">
        <f t="shared" si="5"/>
        <v>FALSCH</v>
      </c>
      <c r="Y60" s="188" t="str">
        <f t="shared" si="6"/>
        <v>FALSCH</v>
      </c>
      <c r="Z60" s="268" t="b">
        <f t="shared" si="9"/>
        <v>0</v>
      </c>
    </row>
    <row r="61" spans="1:26" s="90" customFormat="1" ht="16.5">
      <c r="A61" s="185">
        <v>52</v>
      </c>
      <c r="B61" s="150"/>
      <c r="C61" s="151"/>
      <c r="D61" s="149"/>
      <c r="E61" s="91"/>
      <c r="F61" s="92"/>
      <c r="G61" s="227"/>
      <c r="H61" s="233"/>
      <c r="I61" s="172"/>
      <c r="J61" s="94"/>
      <c r="K61" s="93"/>
      <c r="L61" s="172"/>
      <c r="M61" s="231"/>
      <c r="N61" s="216"/>
      <c r="O61" s="94"/>
      <c r="P61" s="93"/>
      <c r="Q61" s="172"/>
      <c r="R61" s="170"/>
      <c r="S61" s="182" t="str">
        <f t="shared" si="2"/>
        <v/>
      </c>
      <c r="T61" s="182" t="str">
        <f t="shared" si="3"/>
        <v/>
      </c>
      <c r="U61" s="165" t="str">
        <f t="shared" si="7"/>
        <v/>
      </c>
      <c r="V61" s="187" t="b">
        <f t="shared" si="8"/>
        <v>0</v>
      </c>
      <c r="W61" s="188" t="str">
        <f t="shared" si="4"/>
        <v>FALSCH</v>
      </c>
      <c r="X61" s="188" t="str">
        <f t="shared" si="5"/>
        <v>FALSCH</v>
      </c>
      <c r="Y61" s="188" t="str">
        <f t="shared" si="6"/>
        <v>FALSCH</v>
      </c>
      <c r="Z61" s="268" t="b">
        <f t="shared" si="9"/>
        <v>0</v>
      </c>
    </row>
    <row r="62" spans="1:26" s="90" customFormat="1" ht="16.5">
      <c r="A62" s="185">
        <v>53</v>
      </c>
      <c r="B62" s="150"/>
      <c r="C62" s="151"/>
      <c r="D62" s="149"/>
      <c r="E62" s="91"/>
      <c r="F62" s="92"/>
      <c r="G62" s="227"/>
      <c r="H62" s="233"/>
      <c r="I62" s="172"/>
      <c r="J62" s="94"/>
      <c r="K62" s="93"/>
      <c r="L62" s="172"/>
      <c r="M62" s="231"/>
      <c r="N62" s="216"/>
      <c r="O62" s="94"/>
      <c r="P62" s="93"/>
      <c r="Q62" s="172"/>
      <c r="R62" s="170"/>
      <c r="S62" s="182" t="str">
        <f t="shared" si="2"/>
        <v/>
      </c>
      <c r="T62" s="182" t="str">
        <f t="shared" si="3"/>
        <v/>
      </c>
      <c r="U62" s="165" t="str">
        <f t="shared" si="7"/>
        <v/>
      </c>
      <c r="V62" s="187" t="b">
        <f t="shared" si="8"/>
        <v>0</v>
      </c>
      <c r="W62" s="188" t="str">
        <f t="shared" si="4"/>
        <v>FALSCH</v>
      </c>
      <c r="X62" s="188" t="str">
        <f t="shared" si="5"/>
        <v>FALSCH</v>
      </c>
      <c r="Y62" s="188" t="str">
        <f t="shared" si="6"/>
        <v>FALSCH</v>
      </c>
      <c r="Z62" s="268" t="b">
        <f t="shared" si="9"/>
        <v>0</v>
      </c>
    </row>
    <row r="63" spans="1:26" s="90" customFormat="1" ht="16.5">
      <c r="A63" s="185">
        <v>54</v>
      </c>
      <c r="B63" s="150"/>
      <c r="C63" s="151"/>
      <c r="D63" s="149"/>
      <c r="E63" s="91"/>
      <c r="F63" s="92"/>
      <c r="G63" s="227"/>
      <c r="H63" s="233"/>
      <c r="I63" s="172"/>
      <c r="J63" s="94"/>
      <c r="K63" s="93"/>
      <c r="L63" s="172"/>
      <c r="M63" s="231"/>
      <c r="N63" s="216"/>
      <c r="O63" s="94"/>
      <c r="P63" s="93"/>
      <c r="Q63" s="172"/>
      <c r="R63" s="170"/>
      <c r="S63" s="182" t="str">
        <f t="shared" si="2"/>
        <v/>
      </c>
      <c r="T63" s="182" t="str">
        <f t="shared" si="3"/>
        <v/>
      </c>
      <c r="U63" s="165" t="str">
        <f t="shared" si="7"/>
        <v/>
      </c>
      <c r="V63" s="187" t="b">
        <f t="shared" si="8"/>
        <v>0</v>
      </c>
      <c r="W63" s="188" t="str">
        <f t="shared" si="4"/>
        <v>FALSCH</v>
      </c>
      <c r="X63" s="188" t="str">
        <f t="shared" si="5"/>
        <v>FALSCH</v>
      </c>
      <c r="Y63" s="188" t="str">
        <f t="shared" si="6"/>
        <v>FALSCH</v>
      </c>
      <c r="Z63" s="268" t="b">
        <f t="shared" si="9"/>
        <v>0</v>
      </c>
    </row>
    <row r="64" spans="1:26" s="90" customFormat="1" ht="16.5">
      <c r="A64" s="185">
        <v>55</v>
      </c>
      <c r="B64" s="150"/>
      <c r="C64" s="151"/>
      <c r="D64" s="149"/>
      <c r="E64" s="91"/>
      <c r="F64" s="92"/>
      <c r="G64" s="227"/>
      <c r="H64" s="233"/>
      <c r="I64" s="172"/>
      <c r="J64" s="94"/>
      <c r="K64" s="93"/>
      <c r="L64" s="172"/>
      <c r="M64" s="231"/>
      <c r="N64" s="216"/>
      <c r="O64" s="94"/>
      <c r="P64" s="93"/>
      <c r="Q64" s="172"/>
      <c r="R64" s="170"/>
      <c r="S64" s="182" t="str">
        <f t="shared" si="2"/>
        <v/>
      </c>
      <c r="T64" s="182" t="str">
        <f t="shared" si="3"/>
        <v/>
      </c>
      <c r="U64" s="165" t="str">
        <f t="shared" si="7"/>
        <v/>
      </c>
      <c r="V64" s="187" t="b">
        <f t="shared" si="8"/>
        <v>0</v>
      </c>
      <c r="W64" s="188" t="str">
        <f t="shared" si="4"/>
        <v>FALSCH</v>
      </c>
      <c r="X64" s="188" t="str">
        <f t="shared" si="5"/>
        <v>FALSCH</v>
      </c>
      <c r="Y64" s="188" t="str">
        <f t="shared" si="6"/>
        <v>FALSCH</v>
      </c>
      <c r="Z64" s="268" t="b">
        <f t="shared" si="9"/>
        <v>0</v>
      </c>
    </row>
    <row r="65" spans="1:26" s="90" customFormat="1" ht="16.5">
      <c r="A65" s="185">
        <v>56</v>
      </c>
      <c r="B65" s="150"/>
      <c r="C65" s="151"/>
      <c r="D65" s="149"/>
      <c r="E65" s="91"/>
      <c r="F65" s="92"/>
      <c r="G65" s="227"/>
      <c r="H65" s="233"/>
      <c r="I65" s="172"/>
      <c r="J65" s="94"/>
      <c r="K65" s="93"/>
      <c r="L65" s="172"/>
      <c r="M65" s="231"/>
      <c r="N65" s="216"/>
      <c r="O65" s="94"/>
      <c r="P65" s="93"/>
      <c r="Q65" s="172"/>
      <c r="R65" s="170"/>
      <c r="S65" s="182" t="str">
        <f t="shared" si="2"/>
        <v/>
      </c>
      <c r="T65" s="182" t="str">
        <f t="shared" si="3"/>
        <v/>
      </c>
      <c r="U65" s="165" t="str">
        <f t="shared" si="7"/>
        <v/>
      </c>
      <c r="V65" s="187" t="b">
        <f t="shared" si="8"/>
        <v>0</v>
      </c>
      <c r="W65" s="188" t="str">
        <f t="shared" si="4"/>
        <v>FALSCH</v>
      </c>
      <c r="X65" s="188" t="str">
        <f t="shared" si="5"/>
        <v>FALSCH</v>
      </c>
      <c r="Y65" s="188" t="str">
        <f t="shared" si="6"/>
        <v>FALSCH</v>
      </c>
      <c r="Z65" s="268" t="b">
        <f t="shared" si="9"/>
        <v>0</v>
      </c>
    </row>
    <row r="66" spans="1:26" s="90" customFormat="1" ht="16.5">
      <c r="A66" s="185">
        <v>57</v>
      </c>
      <c r="B66" s="150"/>
      <c r="C66" s="151"/>
      <c r="D66" s="149"/>
      <c r="E66" s="91"/>
      <c r="F66" s="92"/>
      <c r="G66" s="227"/>
      <c r="H66" s="233"/>
      <c r="I66" s="172"/>
      <c r="J66" s="94"/>
      <c r="K66" s="93"/>
      <c r="L66" s="172"/>
      <c r="M66" s="231"/>
      <c r="N66" s="216"/>
      <c r="O66" s="94"/>
      <c r="P66" s="93"/>
      <c r="Q66" s="172"/>
      <c r="R66" s="170"/>
      <c r="S66" s="182" t="str">
        <f t="shared" si="2"/>
        <v/>
      </c>
      <c r="T66" s="182" t="str">
        <f t="shared" si="3"/>
        <v/>
      </c>
      <c r="U66" s="165" t="str">
        <f t="shared" si="7"/>
        <v/>
      </c>
      <c r="V66" s="187" t="b">
        <f t="shared" si="8"/>
        <v>0</v>
      </c>
      <c r="W66" s="188" t="str">
        <f t="shared" si="4"/>
        <v>FALSCH</v>
      </c>
      <c r="X66" s="188" t="str">
        <f t="shared" si="5"/>
        <v>FALSCH</v>
      </c>
      <c r="Y66" s="188" t="str">
        <f t="shared" si="6"/>
        <v>FALSCH</v>
      </c>
      <c r="Z66" s="268" t="b">
        <f t="shared" si="9"/>
        <v>0</v>
      </c>
    </row>
    <row r="67" spans="1:26" s="90" customFormat="1" ht="16.5">
      <c r="A67" s="185">
        <v>58</v>
      </c>
      <c r="B67" s="150"/>
      <c r="C67" s="151"/>
      <c r="D67" s="149"/>
      <c r="E67" s="91"/>
      <c r="F67" s="92"/>
      <c r="G67" s="227"/>
      <c r="H67" s="233"/>
      <c r="I67" s="172"/>
      <c r="J67" s="94"/>
      <c r="K67" s="93"/>
      <c r="L67" s="172"/>
      <c r="M67" s="231"/>
      <c r="N67" s="216"/>
      <c r="O67" s="94"/>
      <c r="P67" s="93"/>
      <c r="Q67" s="172"/>
      <c r="R67" s="170"/>
      <c r="S67" s="182" t="str">
        <f t="shared" si="2"/>
        <v/>
      </c>
      <c r="T67" s="182" t="str">
        <f t="shared" si="3"/>
        <v/>
      </c>
      <c r="U67" s="165" t="str">
        <f t="shared" si="7"/>
        <v/>
      </c>
      <c r="V67" s="187" t="b">
        <f t="shared" si="8"/>
        <v>0</v>
      </c>
      <c r="W67" s="188" t="str">
        <f t="shared" si="4"/>
        <v>FALSCH</v>
      </c>
      <c r="X67" s="188" t="str">
        <f t="shared" si="5"/>
        <v>FALSCH</v>
      </c>
      <c r="Y67" s="188" t="str">
        <f t="shared" si="6"/>
        <v>FALSCH</v>
      </c>
      <c r="Z67" s="268" t="b">
        <f t="shared" si="9"/>
        <v>0</v>
      </c>
    </row>
    <row r="68" spans="1:26" s="90" customFormat="1" ht="16.5">
      <c r="A68" s="185">
        <v>59</v>
      </c>
      <c r="B68" s="150"/>
      <c r="C68" s="151"/>
      <c r="D68" s="149"/>
      <c r="E68" s="91"/>
      <c r="F68" s="92"/>
      <c r="G68" s="227"/>
      <c r="H68" s="233"/>
      <c r="I68" s="172"/>
      <c r="J68" s="94"/>
      <c r="K68" s="93"/>
      <c r="L68" s="172"/>
      <c r="M68" s="231"/>
      <c r="N68" s="216"/>
      <c r="O68" s="94"/>
      <c r="P68" s="93"/>
      <c r="Q68" s="172"/>
      <c r="R68" s="170"/>
      <c r="S68" s="182" t="str">
        <f t="shared" si="2"/>
        <v/>
      </c>
      <c r="T68" s="182" t="str">
        <f t="shared" si="3"/>
        <v/>
      </c>
      <c r="U68" s="165" t="str">
        <f t="shared" si="7"/>
        <v/>
      </c>
      <c r="V68" s="187" t="b">
        <f t="shared" si="8"/>
        <v>0</v>
      </c>
      <c r="W68" s="188" t="str">
        <f t="shared" si="4"/>
        <v>FALSCH</v>
      </c>
      <c r="X68" s="188" t="str">
        <f t="shared" si="5"/>
        <v>FALSCH</v>
      </c>
      <c r="Y68" s="188" t="str">
        <f t="shared" si="6"/>
        <v>FALSCH</v>
      </c>
      <c r="Z68" s="268" t="b">
        <f t="shared" si="9"/>
        <v>0</v>
      </c>
    </row>
    <row r="69" spans="1:26" s="90" customFormat="1" ht="16.5">
      <c r="A69" s="185">
        <v>60</v>
      </c>
      <c r="B69" s="150"/>
      <c r="C69" s="151"/>
      <c r="D69" s="149"/>
      <c r="E69" s="91"/>
      <c r="F69" s="92"/>
      <c r="G69" s="227"/>
      <c r="H69" s="233"/>
      <c r="I69" s="172"/>
      <c r="J69" s="94"/>
      <c r="K69" s="93"/>
      <c r="L69" s="172"/>
      <c r="M69" s="231"/>
      <c r="N69" s="216"/>
      <c r="O69" s="94"/>
      <c r="P69" s="93"/>
      <c r="Q69" s="172"/>
      <c r="R69" s="170"/>
      <c r="S69" s="182" t="str">
        <f t="shared" si="2"/>
        <v/>
      </c>
      <c r="T69" s="182" t="str">
        <f t="shared" si="3"/>
        <v/>
      </c>
      <c r="U69" s="165" t="str">
        <f t="shared" si="7"/>
        <v/>
      </c>
      <c r="V69" s="187" t="b">
        <f t="shared" si="8"/>
        <v>0</v>
      </c>
      <c r="W69" s="188" t="str">
        <f t="shared" si="4"/>
        <v>FALSCH</v>
      </c>
      <c r="X69" s="188" t="str">
        <f t="shared" si="5"/>
        <v>FALSCH</v>
      </c>
      <c r="Y69" s="188" t="str">
        <f t="shared" si="6"/>
        <v>FALSCH</v>
      </c>
      <c r="Z69" s="268" t="b">
        <f t="shared" si="9"/>
        <v>0</v>
      </c>
    </row>
    <row r="70" spans="1:26" s="90" customFormat="1" ht="16.5">
      <c r="A70" s="185">
        <v>61</v>
      </c>
      <c r="B70" s="150"/>
      <c r="C70" s="151"/>
      <c r="D70" s="149"/>
      <c r="E70" s="91"/>
      <c r="F70" s="92"/>
      <c r="G70" s="227"/>
      <c r="H70" s="233"/>
      <c r="I70" s="172"/>
      <c r="J70" s="94"/>
      <c r="K70" s="93"/>
      <c r="L70" s="172"/>
      <c r="M70" s="231"/>
      <c r="N70" s="216"/>
      <c r="O70" s="94"/>
      <c r="P70" s="93"/>
      <c r="Q70" s="172"/>
      <c r="R70" s="170"/>
      <c r="S70" s="182" t="str">
        <f t="shared" si="2"/>
        <v/>
      </c>
      <c r="T70" s="182" t="str">
        <f t="shared" si="3"/>
        <v/>
      </c>
      <c r="U70" s="165" t="str">
        <f t="shared" si="7"/>
        <v/>
      </c>
      <c r="V70" s="187" t="b">
        <f t="shared" si="8"/>
        <v>0</v>
      </c>
      <c r="W70" s="188" t="str">
        <f t="shared" si="4"/>
        <v>FALSCH</v>
      </c>
      <c r="X70" s="188" t="str">
        <f t="shared" si="5"/>
        <v>FALSCH</v>
      </c>
      <c r="Y70" s="188" t="str">
        <f t="shared" si="6"/>
        <v>FALSCH</v>
      </c>
      <c r="Z70" s="268" t="b">
        <f t="shared" si="9"/>
        <v>0</v>
      </c>
    </row>
    <row r="71" spans="1:26" s="90" customFormat="1" ht="16.5">
      <c r="A71" s="185">
        <v>62</v>
      </c>
      <c r="B71" s="150"/>
      <c r="C71" s="151"/>
      <c r="D71" s="149"/>
      <c r="E71" s="91"/>
      <c r="F71" s="92"/>
      <c r="G71" s="227"/>
      <c r="H71" s="233"/>
      <c r="I71" s="172"/>
      <c r="J71" s="94"/>
      <c r="K71" s="93"/>
      <c r="L71" s="172"/>
      <c r="M71" s="231"/>
      <c r="N71" s="216"/>
      <c r="O71" s="94"/>
      <c r="P71" s="93"/>
      <c r="Q71" s="172"/>
      <c r="R71" s="170"/>
      <c r="S71" s="182" t="str">
        <f t="shared" si="2"/>
        <v/>
      </c>
      <c r="T71" s="182" t="str">
        <f t="shared" si="3"/>
        <v/>
      </c>
      <c r="U71" s="165" t="str">
        <f t="shared" si="7"/>
        <v/>
      </c>
      <c r="V71" s="187" t="b">
        <f t="shared" si="8"/>
        <v>0</v>
      </c>
      <c r="W71" s="188" t="str">
        <f t="shared" si="4"/>
        <v>FALSCH</v>
      </c>
      <c r="X71" s="188" t="str">
        <f t="shared" si="5"/>
        <v>FALSCH</v>
      </c>
      <c r="Y71" s="188" t="str">
        <f t="shared" si="6"/>
        <v>FALSCH</v>
      </c>
      <c r="Z71" s="268" t="b">
        <f t="shared" si="9"/>
        <v>0</v>
      </c>
    </row>
    <row r="72" spans="1:26" s="90" customFormat="1" ht="16.5">
      <c r="A72" s="185">
        <v>63</v>
      </c>
      <c r="B72" s="150"/>
      <c r="C72" s="151"/>
      <c r="D72" s="149"/>
      <c r="E72" s="91"/>
      <c r="F72" s="92"/>
      <c r="G72" s="227"/>
      <c r="H72" s="233"/>
      <c r="I72" s="172"/>
      <c r="J72" s="94"/>
      <c r="K72" s="93"/>
      <c r="L72" s="172"/>
      <c r="M72" s="231"/>
      <c r="N72" s="216"/>
      <c r="O72" s="94"/>
      <c r="P72" s="93"/>
      <c r="Q72" s="172"/>
      <c r="R72" s="170"/>
      <c r="S72" s="182" t="str">
        <f t="shared" si="2"/>
        <v/>
      </c>
      <c r="T72" s="182" t="str">
        <f t="shared" si="3"/>
        <v/>
      </c>
      <c r="U72" s="165" t="str">
        <f t="shared" si="7"/>
        <v/>
      </c>
      <c r="V72" s="187" t="b">
        <f t="shared" si="8"/>
        <v>0</v>
      </c>
      <c r="W72" s="188" t="str">
        <f t="shared" si="4"/>
        <v>FALSCH</v>
      </c>
      <c r="X72" s="188" t="str">
        <f t="shared" si="5"/>
        <v>FALSCH</v>
      </c>
      <c r="Y72" s="188" t="str">
        <f t="shared" si="6"/>
        <v>FALSCH</v>
      </c>
      <c r="Z72" s="268" t="b">
        <f t="shared" si="9"/>
        <v>0</v>
      </c>
    </row>
    <row r="73" spans="1:26" s="90" customFormat="1" ht="16.5">
      <c r="A73" s="185">
        <v>64</v>
      </c>
      <c r="B73" s="150"/>
      <c r="C73" s="151"/>
      <c r="D73" s="149"/>
      <c r="E73" s="91"/>
      <c r="F73" s="92"/>
      <c r="G73" s="227"/>
      <c r="H73" s="233"/>
      <c r="I73" s="172"/>
      <c r="J73" s="94"/>
      <c r="K73" s="93"/>
      <c r="L73" s="172"/>
      <c r="M73" s="231"/>
      <c r="N73" s="216"/>
      <c r="O73" s="94"/>
      <c r="P73" s="93"/>
      <c r="Q73" s="172"/>
      <c r="R73" s="170"/>
      <c r="S73" s="182" t="str">
        <f t="shared" si="2"/>
        <v/>
      </c>
      <c r="T73" s="182" t="str">
        <f t="shared" si="3"/>
        <v/>
      </c>
      <c r="U73" s="165" t="str">
        <f t="shared" si="7"/>
        <v/>
      </c>
      <c r="V73" s="187" t="b">
        <f t="shared" si="8"/>
        <v>0</v>
      </c>
      <c r="W73" s="188" t="str">
        <f t="shared" si="4"/>
        <v>FALSCH</v>
      </c>
      <c r="X73" s="188" t="str">
        <f t="shared" si="5"/>
        <v>FALSCH</v>
      </c>
      <c r="Y73" s="188" t="str">
        <f t="shared" si="6"/>
        <v>FALSCH</v>
      </c>
      <c r="Z73" s="268" t="b">
        <f t="shared" si="9"/>
        <v>0</v>
      </c>
    </row>
    <row r="74" spans="1:26" s="90" customFormat="1" ht="16.5">
      <c r="A74" s="185">
        <v>65</v>
      </c>
      <c r="B74" s="150"/>
      <c r="C74" s="151"/>
      <c r="D74" s="149"/>
      <c r="E74" s="91"/>
      <c r="F74" s="92"/>
      <c r="G74" s="227"/>
      <c r="H74" s="233"/>
      <c r="I74" s="172"/>
      <c r="J74" s="94"/>
      <c r="K74" s="93"/>
      <c r="L74" s="172"/>
      <c r="M74" s="231"/>
      <c r="N74" s="216"/>
      <c r="O74" s="94"/>
      <c r="P74" s="93"/>
      <c r="Q74" s="172"/>
      <c r="R74" s="170"/>
      <c r="S74" s="182" t="str">
        <f t="shared" ref="S74:S137" si="10">IF(H74&lt;&gt;"",VLOOKUP(H74,ListOfClubs,2,FALSE),"")</f>
        <v/>
      </c>
      <c r="T74" s="182" t="str">
        <f t="shared" ref="T74:T137" si="11">IF(I74&lt;&gt;"",VLOOKUP(I74,Verband,2,FALSE),"")</f>
        <v/>
      </c>
      <c r="U74" s="165" t="str">
        <f t="shared" ref="U74:U137" si="12">IF(O74&lt;&gt;"",VLOOKUP(O74,Wbw_List,2,FALSE),"")</f>
        <v/>
      </c>
      <c r="V74" s="187" t="b">
        <f t="shared" ref="V74:V137" si="13">IF(O74&lt;&gt;"",VLOOKUP(O74,Wbw_List,5))</f>
        <v>0</v>
      </c>
      <c r="W74" s="188" t="str">
        <f t="shared" ref="W74:W137" si="14">IF(E74&lt;&gt;"",F74&amp;" "&amp;E74,"FALSCH")</f>
        <v>FALSCH</v>
      </c>
      <c r="X74" s="188" t="str">
        <f t="shared" ref="X74:X137" si="15">IF(H74&lt;&gt;"",IFERROR(VLOOKUP(H74,ListOfClubs,1,FALSE),H74),"FALSCH")</f>
        <v>FALSCH</v>
      </c>
      <c r="Y74" s="188" t="str">
        <f t="shared" ref="Y74:Y137" si="16">IF(I74&lt;&gt;"",I74,"FALSCH")</f>
        <v>FALSCH</v>
      </c>
      <c r="Z74" s="268" t="b">
        <f t="shared" ref="Z74:Z137" si="17">IF(O74&lt;&gt;"",IF(VLOOKUP(O74,Wbw_List,3)="e",IF(AND(P74="Ja",Q74="Ja"),"both",IF(P74="Ja","figures",IF(Q74="Ja","free"))),VLOOKUP(VLOOKUP(O74,Wbw_List,3),Disziplinen,3)))</f>
        <v>0</v>
      </c>
    </row>
    <row r="75" spans="1:26" s="90" customFormat="1" ht="16.5">
      <c r="A75" s="185">
        <v>66</v>
      </c>
      <c r="B75" s="150"/>
      <c r="C75" s="151"/>
      <c r="D75" s="149"/>
      <c r="E75" s="91"/>
      <c r="F75" s="92"/>
      <c r="G75" s="227"/>
      <c r="H75" s="233"/>
      <c r="I75" s="172"/>
      <c r="J75" s="94"/>
      <c r="K75" s="93"/>
      <c r="L75" s="172"/>
      <c r="M75" s="231"/>
      <c r="N75" s="216"/>
      <c r="O75" s="94"/>
      <c r="P75" s="93"/>
      <c r="Q75" s="172"/>
      <c r="R75" s="170"/>
      <c r="S75" s="182" t="str">
        <f t="shared" si="10"/>
        <v/>
      </c>
      <c r="T75" s="182" t="str">
        <f t="shared" si="11"/>
        <v/>
      </c>
      <c r="U75" s="165" t="str">
        <f t="shared" si="12"/>
        <v/>
      </c>
      <c r="V75" s="187" t="b">
        <f t="shared" si="13"/>
        <v>0</v>
      </c>
      <c r="W75" s="188" t="str">
        <f t="shared" si="14"/>
        <v>FALSCH</v>
      </c>
      <c r="X75" s="188" t="str">
        <f t="shared" si="15"/>
        <v>FALSCH</v>
      </c>
      <c r="Y75" s="188" t="str">
        <f t="shared" si="16"/>
        <v>FALSCH</v>
      </c>
      <c r="Z75" s="268" t="b">
        <f t="shared" si="17"/>
        <v>0</v>
      </c>
    </row>
    <row r="76" spans="1:26" s="90" customFormat="1" ht="16.5">
      <c r="A76" s="185">
        <v>67</v>
      </c>
      <c r="B76" s="150"/>
      <c r="C76" s="151"/>
      <c r="D76" s="149"/>
      <c r="E76" s="91"/>
      <c r="F76" s="92"/>
      <c r="G76" s="227"/>
      <c r="H76" s="233"/>
      <c r="I76" s="172"/>
      <c r="J76" s="94"/>
      <c r="K76" s="93"/>
      <c r="L76" s="172"/>
      <c r="M76" s="231"/>
      <c r="N76" s="216"/>
      <c r="O76" s="94"/>
      <c r="P76" s="93"/>
      <c r="Q76" s="172"/>
      <c r="R76" s="170"/>
      <c r="S76" s="182" t="str">
        <f t="shared" si="10"/>
        <v/>
      </c>
      <c r="T76" s="182" t="str">
        <f t="shared" si="11"/>
        <v/>
      </c>
      <c r="U76" s="165" t="str">
        <f t="shared" si="12"/>
        <v/>
      </c>
      <c r="V76" s="187" t="b">
        <f t="shared" si="13"/>
        <v>0</v>
      </c>
      <c r="W76" s="188" t="str">
        <f t="shared" si="14"/>
        <v>FALSCH</v>
      </c>
      <c r="X76" s="188" t="str">
        <f t="shared" si="15"/>
        <v>FALSCH</v>
      </c>
      <c r="Y76" s="188" t="str">
        <f t="shared" si="16"/>
        <v>FALSCH</v>
      </c>
      <c r="Z76" s="268" t="b">
        <f t="shared" si="17"/>
        <v>0</v>
      </c>
    </row>
    <row r="77" spans="1:26" s="90" customFormat="1" ht="16.5">
      <c r="A77" s="185">
        <v>68</v>
      </c>
      <c r="B77" s="150"/>
      <c r="C77" s="151"/>
      <c r="D77" s="149"/>
      <c r="E77" s="91"/>
      <c r="F77" s="92"/>
      <c r="G77" s="227"/>
      <c r="H77" s="233"/>
      <c r="I77" s="172"/>
      <c r="J77" s="94"/>
      <c r="K77" s="93"/>
      <c r="L77" s="172"/>
      <c r="M77" s="231"/>
      <c r="N77" s="216"/>
      <c r="O77" s="94"/>
      <c r="P77" s="93"/>
      <c r="Q77" s="172"/>
      <c r="R77" s="170"/>
      <c r="S77" s="182" t="str">
        <f t="shared" si="10"/>
        <v/>
      </c>
      <c r="T77" s="182" t="str">
        <f t="shared" si="11"/>
        <v/>
      </c>
      <c r="U77" s="165" t="str">
        <f t="shared" si="12"/>
        <v/>
      </c>
      <c r="V77" s="187" t="b">
        <f t="shared" si="13"/>
        <v>0</v>
      </c>
      <c r="W77" s="188" t="str">
        <f t="shared" si="14"/>
        <v>FALSCH</v>
      </c>
      <c r="X77" s="188" t="str">
        <f t="shared" si="15"/>
        <v>FALSCH</v>
      </c>
      <c r="Y77" s="188" t="str">
        <f t="shared" si="16"/>
        <v>FALSCH</v>
      </c>
      <c r="Z77" s="268" t="b">
        <f t="shared" si="17"/>
        <v>0</v>
      </c>
    </row>
    <row r="78" spans="1:26" s="90" customFormat="1" ht="16.5">
      <c r="A78" s="185">
        <v>69</v>
      </c>
      <c r="B78" s="150"/>
      <c r="C78" s="151"/>
      <c r="D78" s="149"/>
      <c r="E78" s="91"/>
      <c r="F78" s="92"/>
      <c r="G78" s="227"/>
      <c r="H78" s="233"/>
      <c r="I78" s="172"/>
      <c r="J78" s="94"/>
      <c r="K78" s="93"/>
      <c r="L78" s="172"/>
      <c r="M78" s="231"/>
      <c r="N78" s="216"/>
      <c r="O78" s="94"/>
      <c r="P78" s="93"/>
      <c r="Q78" s="172"/>
      <c r="R78" s="170"/>
      <c r="S78" s="182" t="str">
        <f t="shared" si="10"/>
        <v/>
      </c>
      <c r="T78" s="182" t="str">
        <f t="shared" si="11"/>
        <v/>
      </c>
      <c r="U78" s="165" t="str">
        <f t="shared" si="12"/>
        <v/>
      </c>
      <c r="V78" s="187" t="b">
        <f t="shared" si="13"/>
        <v>0</v>
      </c>
      <c r="W78" s="188" t="str">
        <f t="shared" si="14"/>
        <v>FALSCH</v>
      </c>
      <c r="X78" s="188" t="str">
        <f t="shared" si="15"/>
        <v>FALSCH</v>
      </c>
      <c r="Y78" s="188" t="str">
        <f t="shared" si="16"/>
        <v>FALSCH</v>
      </c>
      <c r="Z78" s="268" t="b">
        <f t="shared" si="17"/>
        <v>0</v>
      </c>
    </row>
    <row r="79" spans="1:26" s="90" customFormat="1" ht="16.5">
      <c r="A79" s="185">
        <v>70</v>
      </c>
      <c r="B79" s="150"/>
      <c r="C79" s="151"/>
      <c r="D79" s="149"/>
      <c r="E79" s="91"/>
      <c r="F79" s="92"/>
      <c r="G79" s="227"/>
      <c r="H79" s="233"/>
      <c r="I79" s="172"/>
      <c r="J79" s="94"/>
      <c r="K79" s="93"/>
      <c r="L79" s="172"/>
      <c r="M79" s="231"/>
      <c r="N79" s="216"/>
      <c r="O79" s="94"/>
      <c r="P79" s="93"/>
      <c r="Q79" s="172"/>
      <c r="R79" s="170"/>
      <c r="S79" s="182" t="str">
        <f t="shared" si="10"/>
        <v/>
      </c>
      <c r="T79" s="182" t="str">
        <f t="shared" si="11"/>
        <v/>
      </c>
      <c r="U79" s="165" t="str">
        <f t="shared" si="12"/>
        <v/>
      </c>
      <c r="V79" s="187" t="b">
        <f t="shared" si="13"/>
        <v>0</v>
      </c>
      <c r="W79" s="188" t="str">
        <f t="shared" si="14"/>
        <v>FALSCH</v>
      </c>
      <c r="X79" s="188" t="str">
        <f t="shared" si="15"/>
        <v>FALSCH</v>
      </c>
      <c r="Y79" s="188" t="str">
        <f t="shared" si="16"/>
        <v>FALSCH</v>
      </c>
      <c r="Z79" s="268" t="b">
        <f t="shared" si="17"/>
        <v>0</v>
      </c>
    </row>
    <row r="80" spans="1:26" s="90" customFormat="1" ht="16.5">
      <c r="A80" s="185">
        <v>71</v>
      </c>
      <c r="B80" s="150"/>
      <c r="C80" s="151"/>
      <c r="D80" s="149"/>
      <c r="E80" s="91"/>
      <c r="F80" s="92"/>
      <c r="G80" s="227"/>
      <c r="H80" s="233"/>
      <c r="I80" s="172"/>
      <c r="J80" s="94"/>
      <c r="K80" s="93"/>
      <c r="L80" s="172"/>
      <c r="M80" s="231"/>
      <c r="N80" s="216"/>
      <c r="O80" s="94"/>
      <c r="P80" s="93"/>
      <c r="Q80" s="172"/>
      <c r="R80" s="170"/>
      <c r="S80" s="182" t="str">
        <f t="shared" si="10"/>
        <v/>
      </c>
      <c r="T80" s="182" t="str">
        <f t="shared" si="11"/>
        <v/>
      </c>
      <c r="U80" s="165" t="str">
        <f t="shared" si="12"/>
        <v/>
      </c>
      <c r="V80" s="187" t="b">
        <f t="shared" si="13"/>
        <v>0</v>
      </c>
      <c r="W80" s="188" t="str">
        <f t="shared" si="14"/>
        <v>FALSCH</v>
      </c>
      <c r="X80" s="188" t="str">
        <f t="shared" si="15"/>
        <v>FALSCH</v>
      </c>
      <c r="Y80" s="188" t="str">
        <f t="shared" si="16"/>
        <v>FALSCH</v>
      </c>
      <c r="Z80" s="268" t="b">
        <f t="shared" si="17"/>
        <v>0</v>
      </c>
    </row>
    <row r="81" spans="1:26" s="90" customFormat="1" ht="16.5">
      <c r="A81" s="185">
        <v>72</v>
      </c>
      <c r="B81" s="150"/>
      <c r="C81" s="151"/>
      <c r="D81" s="149"/>
      <c r="E81" s="91"/>
      <c r="F81" s="92"/>
      <c r="G81" s="227"/>
      <c r="H81" s="233"/>
      <c r="I81" s="172"/>
      <c r="J81" s="94"/>
      <c r="K81" s="93"/>
      <c r="L81" s="172"/>
      <c r="M81" s="231"/>
      <c r="N81" s="216"/>
      <c r="O81" s="94"/>
      <c r="P81" s="93"/>
      <c r="Q81" s="172"/>
      <c r="R81" s="254"/>
      <c r="S81" s="182" t="str">
        <f t="shared" si="10"/>
        <v/>
      </c>
      <c r="T81" s="182" t="str">
        <f t="shared" si="11"/>
        <v/>
      </c>
      <c r="U81" s="165" t="str">
        <f t="shared" si="12"/>
        <v/>
      </c>
      <c r="V81" s="187" t="b">
        <f t="shared" si="13"/>
        <v>0</v>
      </c>
      <c r="W81" s="188" t="str">
        <f t="shared" si="14"/>
        <v>FALSCH</v>
      </c>
      <c r="X81" s="188" t="str">
        <f t="shared" si="15"/>
        <v>FALSCH</v>
      </c>
      <c r="Y81" s="188" t="str">
        <f t="shared" si="16"/>
        <v>FALSCH</v>
      </c>
      <c r="Z81" s="268" t="b">
        <f t="shared" si="17"/>
        <v>0</v>
      </c>
    </row>
    <row r="82" spans="1:26" s="90" customFormat="1" ht="16.5">
      <c r="A82" s="185">
        <v>73</v>
      </c>
      <c r="B82" s="150"/>
      <c r="C82" s="151"/>
      <c r="D82" s="149"/>
      <c r="E82" s="91"/>
      <c r="F82" s="92"/>
      <c r="G82" s="227"/>
      <c r="H82" s="233"/>
      <c r="I82" s="172"/>
      <c r="J82" s="94"/>
      <c r="K82" s="93"/>
      <c r="L82" s="172"/>
      <c r="M82" s="231"/>
      <c r="N82" s="216"/>
      <c r="O82" s="94"/>
      <c r="P82" s="93"/>
      <c r="Q82" s="172"/>
      <c r="R82" s="170"/>
      <c r="S82" s="182" t="str">
        <f t="shared" si="10"/>
        <v/>
      </c>
      <c r="T82" s="182" t="str">
        <f t="shared" si="11"/>
        <v/>
      </c>
      <c r="U82" s="165" t="str">
        <f t="shared" si="12"/>
        <v/>
      </c>
      <c r="V82" s="187" t="b">
        <f t="shared" si="13"/>
        <v>0</v>
      </c>
      <c r="W82" s="188" t="str">
        <f t="shared" si="14"/>
        <v>FALSCH</v>
      </c>
      <c r="X82" s="188" t="str">
        <f t="shared" si="15"/>
        <v>FALSCH</v>
      </c>
      <c r="Y82" s="188" t="str">
        <f t="shared" si="16"/>
        <v>FALSCH</v>
      </c>
      <c r="Z82" s="268" t="b">
        <f t="shared" si="17"/>
        <v>0</v>
      </c>
    </row>
    <row r="83" spans="1:26" s="90" customFormat="1" ht="16.5">
      <c r="A83" s="185">
        <v>74</v>
      </c>
      <c r="B83" s="150"/>
      <c r="C83" s="151"/>
      <c r="D83" s="149"/>
      <c r="E83" s="91"/>
      <c r="F83" s="92"/>
      <c r="G83" s="227"/>
      <c r="H83" s="233"/>
      <c r="I83" s="172"/>
      <c r="J83" s="94"/>
      <c r="K83" s="93"/>
      <c r="L83" s="172"/>
      <c r="M83" s="231"/>
      <c r="N83" s="216"/>
      <c r="O83" s="94"/>
      <c r="P83" s="93"/>
      <c r="Q83" s="172"/>
      <c r="R83" s="170"/>
      <c r="S83" s="182" t="str">
        <f t="shared" si="10"/>
        <v/>
      </c>
      <c r="T83" s="182" t="str">
        <f t="shared" si="11"/>
        <v/>
      </c>
      <c r="U83" s="165" t="str">
        <f t="shared" si="12"/>
        <v/>
      </c>
      <c r="V83" s="187" t="b">
        <f t="shared" si="13"/>
        <v>0</v>
      </c>
      <c r="W83" s="188" t="str">
        <f t="shared" si="14"/>
        <v>FALSCH</v>
      </c>
      <c r="X83" s="188" t="str">
        <f t="shared" si="15"/>
        <v>FALSCH</v>
      </c>
      <c r="Y83" s="188" t="str">
        <f t="shared" si="16"/>
        <v>FALSCH</v>
      </c>
      <c r="Z83" s="268" t="b">
        <f t="shared" si="17"/>
        <v>0</v>
      </c>
    </row>
    <row r="84" spans="1:26" s="90" customFormat="1" ht="16.5">
      <c r="A84" s="185">
        <v>75</v>
      </c>
      <c r="B84" s="150"/>
      <c r="C84" s="151"/>
      <c r="D84" s="149"/>
      <c r="E84" s="91"/>
      <c r="F84" s="92"/>
      <c r="G84" s="227"/>
      <c r="H84" s="233"/>
      <c r="I84" s="172"/>
      <c r="J84" s="94"/>
      <c r="K84" s="93"/>
      <c r="L84" s="172"/>
      <c r="M84" s="231"/>
      <c r="N84" s="216"/>
      <c r="O84" s="94"/>
      <c r="P84" s="93"/>
      <c r="Q84" s="172"/>
      <c r="R84" s="170"/>
      <c r="S84" s="182" t="str">
        <f t="shared" si="10"/>
        <v/>
      </c>
      <c r="T84" s="182" t="str">
        <f t="shared" si="11"/>
        <v/>
      </c>
      <c r="U84" s="165" t="str">
        <f t="shared" si="12"/>
        <v/>
      </c>
      <c r="V84" s="187" t="b">
        <f t="shared" si="13"/>
        <v>0</v>
      </c>
      <c r="W84" s="188" t="str">
        <f t="shared" si="14"/>
        <v>FALSCH</v>
      </c>
      <c r="X84" s="188" t="str">
        <f t="shared" si="15"/>
        <v>FALSCH</v>
      </c>
      <c r="Y84" s="188" t="str">
        <f t="shared" si="16"/>
        <v>FALSCH</v>
      </c>
      <c r="Z84" s="268" t="b">
        <f t="shared" si="17"/>
        <v>0</v>
      </c>
    </row>
    <row r="85" spans="1:26" s="90" customFormat="1" ht="16.5">
      <c r="A85" s="185">
        <v>76</v>
      </c>
      <c r="B85" s="150"/>
      <c r="C85" s="151"/>
      <c r="D85" s="149"/>
      <c r="E85" s="91"/>
      <c r="F85" s="92"/>
      <c r="G85" s="227"/>
      <c r="H85" s="233"/>
      <c r="I85" s="172"/>
      <c r="J85" s="94"/>
      <c r="K85" s="93"/>
      <c r="L85" s="172"/>
      <c r="M85" s="231"/>
      <c r="N85" s="216"/>
      <c r="O85" s="94"/>
      <c r="P85" s="93"/>
      <c r="Q85" s="172"/>
      <c r="R85" s="170"/>
      <c r="S85" s="182" t="str">
        <f t="shared" si="10"/>
        <v/>
      </c>
      <c r="T85" s="182" t="str">
        <f t="shared" si="11"/>
        <v/>
      </c>
      <c r="U85" s="165" t="str">
        <f t="shared" si="12"/>
        <v/>
      </c>
      <c r="V85" s="187" t="b">
        <f t="shared" si="13"/>
        <v>0</v>
      </c>
      <c r="W85" s="188" t="str">
        <f t="shared" si="14"/>
        <v>FALSCH</v>
      </c>
      <c r="X85" s="188" t="str">
        <f t="shared" si="15"/>
        <v>FALSCH</v>
      </c>
      <c r="Y85" s="188" t="str">
        <f t="shared" si="16"/>
        <v>FALSCH</v>
      </c>
      <c r="Z85" s="268" t="b">
        <f t="shared" si="17"/>
        <v>0</v>
      </c>
    </row>
    <row r="86" spans="1:26" s="90" customFormat="1" ht="16.5">
      <c r="A86" s="185">
        <v>77</v>
      </c>
      <c r="B86" s="150"/>
      <c r="C86" s="151"/>
      <c r="D86" s="149"/>
      <c r="E86" s="91"/>
      <c r="F86" s="92"/>
      <c r="G86" s="227"/>
      <c r="H86" s="233"/>
      <c r="I86" s="172"/>
      <c r="J86" s="94"/>
      <c r="K86" s="93"/>
      <c r="L86" s="172"/>
      <c r="M86" s="231"/>
      <c r="N86" s="216"/>
      <c r="O86" s="94"/>
      <c r="P86" s="93"/>
      <c r="Q86" s="172"/>
      <c r="R86" s="170"/>
      <c r="S86" s="182" t="str">
        <f t="shared" si="10"/>
        <v/>
      </c>
      <c r="T86" s="182" t="str">
        <f t="shared" si="11"/>
        <v/>
      </c>
      <c r="U86" s="165" t="str">
        <f t="shared" si="12"/>
        <v/>
      </c>
      <c r="V86" s="187" t="b">
        <f t="shared" si="13"/>
        <v>0</v>
      </c>
      <c r="W86" s="188" t="str">
        <f t="shared" si="14"/>
        <v>FALSCH</v>
      </c>
      <c r="X86" s="188" t="str">
        <f t="shared" si="15"/>
        <v>FALSCH</v>
      </c>
      <c r="Y86" s="188" t="str">
        <f t="shared" si="16"/>
        <v>FALSCH</v>
      </c>
      <c r="Z86" s="268" t="b">
        <f t="shared" si="17"/>
        <v>0</v>
      </c>
    </row>
    <row r="87" spans="1:26" s="90" customFormat="1" ht="16.5">
      <c r="A87" s="185">
        <v>78</v>
      </c>
      <c r="B87" s="150"/>
      <c r="C87" s="151"/>
      <c r="D87" s="149"/>
      <c r="E87" s="91"/>
      <c r="F87" s="92"/>
      <c r="G87" s="227"/>
      <c r="H87" s="233"/>
      <c r="I87" s="172"/>
      <c r="J87" s="94"/>
      <c r="K87" s="93"/>
      <c r="L87" s="172"/>
      <c r="M87" s="231"/>
      <c r="N87" s="216"/>
      <c r="O87" s="94"/>
      <c r="P87" s="93"/>
      <c r="Q87" s="172"/>
      <c r="R87" s="170"/>
      <c r="S87" s="182" t="str">
        <f t="shared" si="10"/>
        <v/>
      </c>
      <c r="T87" s="182" t="str">
        <f t="shared" si="11"/>
        <v/>
      </c>
      <c r="U87" s="165" t="str">
        <f t="shared" si="12"/>
        <v/>
      </c>
      <c r="V87" s="187" t="b">
        <f t="shared" si="13"/>
        <v>0</v>
      </c>
      <c r="W87" s="188" t="str">
        <f t="shared" si="14"/>
        <v>FALSCH</v>
      </c>
      <c r="X87" s="188" t="str">
        <f t="shared" si="15"/>
        <v>FALSCH</v>
      </c>
      <c r="Y87" s="188" t="str">
        <f t="shared" si="16"/>
        <v>FALSCH</v>
      </c>
      <c r="Z87" s="268" t="b">
        <f t="shared" si="17"/>
        <v>0</v>
      </c>
    </row>
    <row r="88" spans="1:26" s="90" customFormat="1" ht="16.5">
      <c r="A88" s="185">
        <v>79</v>
      </c>
      <c r="B88" s="150"/>
      <c r="C88" s="151"/>
      <c r="D88" s="149"/>
      <c r="E88" s="91"/>
      <c r="F88" s="92"/>
      <c r="G88" s="227"/>
      <c r="H88" s="233"/>
      <c r="I88" s="172"/>
      <c r="J88" s="94"/>
      <c r="K88" s="93"/>
      <c r="L88" s="172"/>
      <c r="M88" s="231"/>
      <c r="N88" s="216"/>
      <c r="O88" s="94"/>
      <c r="P88" s="93"/>
      <c r="Q88" s="172"/>
      <c r="R88" s="170"/>
      <c r="S88" s="182" t="str">
        <f t="shared" si="10"/>
        <v/>
      </c>
      <c r="T88" s="182" t="str">
        <f t="shared" si="11"/>
        <v/>
      </c>
      <c r="U88" s="165" t="str">
        <f t="shared" si="12"/>
        <v/>
      </c>
      <c r="V88" s="187" t="b">
        <f t="shared" si="13"/>
        <v>0</v>
      </c>
      <c r="W88" s="188" t="str">
        <f t="shared" si="14"/>
        <v>FALSCH</v>
      </c>
      <c r="X88" s="188" t="str">
        <f t="shared" si="15"/>
        <v>FALSCH</v>
      </c>
      <c r="Y88" s="188" t="str">
        <f t="shared" si="16"/>
        <v>FALSCH</v>
      </c>
      <c r="Z88" s="268" t="b">
        <f t="shared" si="17"/>
        <v>0</v>
      </c>
    </row>
    <row r="89" spans="1:26" s="90" customFormat="1" ht="16.5">
      <c r="A89" s="185">
        <v>80</v>
      </c>
      <c r="B89" s="150"/>
      <c r="C89" s="151"/>
      <c r="D89" s="149"/>
      <c r="E89" s="91"/>
      <c r="F89" s="92"/>
      <c r="G89" s="227"/>
      <c r="H89" s="233"/>
      <c r="I89" s="172"/>
      <c r="J89" s="94"/>
      <c r="K89" s="93"/>
      <c r="L89" s="172"/>
      <c r="M89" s="231"/>
      <c r="N89" s="216"/>
      <c r="O89" s="94"/>
      <c r="P89" s="93"/>
      <c r="Q89" s="172"/>
      <c r="R89" s="170"/>
      <c r="S89" s="182" t="str">
        <f t="shared" si="10"/>
        <v/>
      </c>
      <c r="T89" s="182" t="str">
        <f t="shared" si="11"/>
        <v/>
      </c>
      <c r="U89" s="165" t="str">
        <f t="shared" si="12"/>
        <v/>
      </c>
      <c r="V89" s="187" t="b">
        <f t="shared" si="13"/>
        <v>0</v>
      </c>
      <c r="W89" s="188" t="str">
        <f t="shared" si="14"/>
        <v>FALSCH</v>
      </c>
      <c r="X89" s="188" t="str">
        <f t="shared" si="15"/>
        <v>FALSCH</v>
      </c>
      <c r="Y89" s="188" t="str">
        <f t="shared" si="16"/>
        <v>FALSCH</v>
      </c>
      <c r="Z89" s="268" t="b">
        <f t="shared" si="17"/>
        <v>0</v>
      </c>
    </row>
    <row r="90" spans="1:26" s="90" customFormat="1" ht="16.5">
      <c r="A90" s="185">
        <v>81</v>
      </c>
      <c r="B90" s="150"/>
      <c r="C90" s="151"/>
      <c r="D90" s="149"/>
      <c r="E90" s="91"/>
      <c r="F90" s="92"/>
      <c r="G90" s="227"/>
      <c r="H90" s="233"/>
      <c r="I90" s="172"/>
      <c r="J90" s="94"/>
      <c r="K90" s="93"/>
      <c r="L90" s="172"/>
      <c r="M90" s="231"/>
      <c r="N90" s="216"/>
      <c r="O90" s="94"/>
      <c r="P90" s="93"/>
      <c r="Q90" s="172"/>
      <c r="R90" s="170"/>
      <c r="S90" s="182" t="str">
        <f t="shared" si="10"/>
        <v/>
      </c>
      <c r="T90" s="182" t="str">
        <f t="shared" si="11"/>
        <v/>
      </c>
      <c r="U90" s="165" t="str">
        <f t="shared" si="12"/>
        <v/>
      </c>
      <c r="V90" s="187" t="b">
        <f t="shared" si="13"/>
        <v>0</v>
      </c>
      <c r="W90" s="188" t="str">
        <f t="shared" si="14"/>
        <v>FALSCH</v>
      </c>
      <c r="X90" s="188" t="str">
        <f t="shared" si="15"/>
        <v>FALSCH</v>
      </c>
      <c r="Y90" s="188" t="str">
        <f t="shared" si="16"/>
        <v>FALSCH</v>
      </c>
      <c r="Z90" s="268" t="b">
        <f t="shared" si="17"/>
        <v>0</v>
      </c>
    </row>
    <row r="91" spans="1:26" s="90" customFormat="1" ht="16.5">
      <c r="A91" s="185">
        <v>82</v>
      </c>
      <c r="B91" s="150"/>
      <c r="C91" s="151"/>
      <c r="D91" s="149"/>
      <c r="E91" s="91"/>
      <c r="F91" s="92"/>
      <c r="G91" s="227"/>
      <c r="H91" s="233"/>
      <c r="I91" s="172"/>
      <c r="J91" s="94"/>
      <c r="K91" s="93"/>
      <c r="L91" s="172"/>
      <c r="M91" s="231"/>
      <c r="N91" s="216"/>
      <c r="O91" s="94"/>
      <c r="P91" s="93"/>
      <c r="Q91" s="172"/>
      <c r="R91" s="170"/>
      <c r="S91" s="182" t="str">
        <f t="shared" si="10"/>
        <v/>
      </c>
      <c r="T91" s="182" t="str">
        <f t="shared" si="11"/>
        <v/>
      </c>
      <c r="U91" s="165" t="str">
        <f t="shared" si="12"/>
        <v/>
      </c>
      <c r="V91" s="187" t="b">
        <f t="shared" si="13"/>
        <v>0</v>
      </c>
      <c r="W91" s="188" t="str">
        <f t="shared" si="14"/>
        <v>FALSCH</v>
      </c>
      <c r="X91" s="188" t="str">
        <f t="shared" si="15"/>
        <v>FALSCH</v>
      </c>
      <c r="Y91" s="188" t="str">
        <f t="shared" si="16"/>
        <v>FALSCH</v>
      </c>
      <c r="Z91" s="268" t="b">
        <f t="shared" si="17"/>
        <v>0</v>
      </c>
    </row>
    <row r="92" spans="1:26" s="90" customFormat="1" ht="16.5">
      <c r="A92" s="185">
        <v>83</v>
      </c>
      <c r="B92" s="150"/>
      <c r="C92" s="151"/>
      <c r="D92" s="149"/>
      <c r="E92" s="91"/>
      <c r="F92" s="92"/>
      <c r="G92" s="227"/>
      <c r="H92" s="233"/>
      <c r="I92" s="172"/>
      <c r="J92" s="94"/>
      <c r="K92" s="93"/>
      <c r="L92" s="172"/>
      <c r="M92" s="231"/>
      <c r="N92" s="216"/>
      <c r="O92" s="94"/>
      <c r="P92" s="93"/>
      <c r="Q92" s="172"/>
      <c r="R92" s="170"/>
      <c r="S92" s="182" t="str">
        <f t="shared" si="10"/>
        <v/>
      </c>
      <c r="T92" s="182" t="str">
        <f t="shared" si="11"/>
        <v/>
      </c>
      <c r="U92" s="165" t="str">
        <f t="shared" si="12"/>
        <v/>
      </c>
      <c r="V92" s="187" t="b">
        <f t="shared" si="13"/>
        <v>0</v>
      </c>
      <c r="W92" s="188" t="str">
        <f t="shared" si="14"/>
        <v>FALSCH</v>
      </c>
      <c r="X92" s="188" t="str">
        <f t="shared" si="15"/>
        <v>FALSCH</v>
      </c>
      <c r="Y92" s="188" t="str">
        <f t="shared" si="16"/>
        <v>FALSCH</v>
      </c>
      <c r="Z92" s="268" t="b">
        <f t="shared" si="17"/>
        <v>0</v>
      </c>
    </row>
    <row r="93" spans="1:26" s="90" customFormat="1" ht="16.5">
      <c r="A93" s="185">
        <v>84</v>
      </c>
      <c r="B93" s="150"/>
      <c r="C93" s="151"/>
      <c r="D93" s="149"/>
      <c r="E93" s="91"/>
      <c r="F93" s="92"/>
      <c r="G93" s="227"/>
      <c r="H93" s="233"/>
      <c r="I93" s="172"/>
      <c r="J93" s="94"/>
      <c r="K93" s="93"/>
      <c r="L93" s="172"/>
      <c r="M93" s="231"/>
      <c r="N93" s="216"/>
      <c r="O93" s="94"/>
      <c r="P93" s="93"/>
      <c r="Q93" s="172"/>
      <c r="R93" s="170"/>
      <c r="S93" s="182" t="str">
        <f t="shared" si="10"/>
        <v/>
      </c>
      <c r="T93" s="182" t="str">
        <f t="shared" si="11"/>
        <v/>
      </c>
      <c r="U93" s="165" t="str">
        <f t="shared" si="12"/>
        <v/>
      </c>
      <c r="V93" s="187" t="b">
        <f t="shared" si="13"/>
        <v>0</v>
      </c>
      <c r="W93" s="188" t="str">
        <f t="shared" si="14"/>
        <v>FALSCH</v>
      </c>
      <c r="X93" s="188" t="str">
        <f t="shared" si="15"/>
        <v>FALSCH</v>
      </c>
      <c r="Y93" s="188" t="str">
        <f t="shared" si="16"/>
        <v>FALSCH</v>
      </c>
      <c r="Z93" s="268" t="b">
        <f t="shared" si="17"/>
        <v>0</v>
      </c>
    </row>
    <row r="94" spans="1:26" s="90" customFormat="1" ht="16.5">
      <c r="A94" s="185">
        <v>85</v>
      </c>
      <c r="B94" s="150"/>
      <c r="C94" s="151"/>
      <c r="D94" s="149"/>
      <c r="E94" s="91"/>
      <c r="F94" s="92"/>
      <c r="G94" s="227"/>
      <c r="H94" s="233"/>
      <c r="I94" s="172"/>
      <c r="J94" s="94"/>
      <c r="K94" s="93"/>
      <c r="L94" s="172"/>
      <c r="M94" s="231"/>
      <c r="N94" s="216"/>
      <c r="O94" s="94"/>
      <c r="P94" s="93"/>
      <c r="Q94" s="172"/>
      <c r="R94" s="170"/>
      <c r="S94" s="182" t="str">
        <f t="shared" si="10"/>
        <v/>
      </c>
      <c r="T94" s="182" t="str">
        <f t="shared" si="11"/>
        <v/>
      </c>
      <c r="U94" s="165" t="str">
        <f t="shared" si="12"/>
        <v/>
      </c>
      <c r="V94" s="187" t="b">
        <f t="shared" si="13"/>
        <v>0</v>
      </c>
      <c r="W94" s="188" t="str">
        <f t="shared" si="14"/>
        <v>FALSCH</v>
      </c>
      <c r="X94" s="188" t="str">
        <f t="shared" si="15"/>
        <v>FALSCH</v>
      </c>
      <c r="Y94" s="188" t="str">
        <f t="shared" si="16"/>
        <v>FALSCH</v>
      </c>
      <c r="Z94" s="268" t="b">
        <f t="shared" si="17"/>
        <v>0</v>
      </c>
    </row>
    <row r="95" spans="1:26" s="90" customFormat="1" ht="16.5">
      <c r="A95" s="185">
        <v>86</v>
      </c>
      <c r="B95" s="150"/>
      <c r="C95" s="151"/>
      <c r="D95" s="149"/>
      <c r="E95" s="91"/>
      <c r="F95" s="92"/>
      <c r="G95" s="227"/>
      <c r="H95" s="233"/>
      <c r="I95" s="172"/>
      <c r="J95" s="94"/>
      <c r="K95" s="93"/>
      <c r="L95" s="172"/>
      <c r="M95" s="231"/>
      <c r="N95" s="216"/>
      <c r="O95" s="94"/>
      <c r="P95" s="93"/>
      <c r="Q95" s="172"/>
      <c r="R95" s="170"/>
      <c r="S95" s="182" t="str">
        <f t="shared" si="10"/>
        <v/>
      </c>
      <c r="T95" s="182" t="str">
        <f t="shared" si="11"/>
        <v/>
      </c>
      <c r="U95" s="165" t="str">
        <f t="shared" si="12"/>
        <v/>
      </c>
      <c r="V95" s="187" t="b">
        <f t="shared" si="13"/>
        <v>0</v>
      </c>
      <c r="W95" s="188" t="str">
        <f t="shared" si="14"/>
        <v>FALSCH</v>
      </c>
      <c r="X95" s="188" t="str">
        <f t="shared" si="15"/>
        <v>FALSCH</v>
      </c>
      <c r="Y95" s="188" t="str">
        <f t="shared" si="16"/>
        <v>FALSCH</v>
      </c>
      <c r="Z95" s="268" t="b">
        <f t="shared" si="17"/>
        <v>0</v>
      </c>
    </row>
    <row r="96" spans="1:26" s="90" customFormat="1" ht="16.5">
      <c r="A96" s="185">
        <v>87</v>
      </c>
      <c r="B96" s="150"/>
      <c r="C96" s="151"/>
      <c r="D96" s="149"/>
      <c r="E96" s="91"/>
      <c r="F96" s="92"/>
      <c r="G96" s="227"/>
      <c r="H96" s="233"/>
      <c r="I96" s="172"/>
      <c r="J96" s="94"/>
      <c r="K96" s="93"/>
      <c r="L96" s="172"/>
      <c r="M96" s="231"/>
      <c r="N96" s="216"/>
      <c r="O96" s="94"/>
      <c r="P96" s="93"/>
      <c r="Q96" s="172"/>
      <c r="R96" s="170"/>
      <c r="S96" s="182" t="str">
        <f t="shared" si="10"/>
        <v/>
      </c>
      <c r="T96" s="182" t="str">
        <f t="shared" si="11"/>
        <v/>
      </c>
      <c r="U96" s="165" t="str">
        <f t="shared" si="12"/>
        <v/>
      </c>
      <c r="V96" s="187" t="b">
        <f t="shared" si="13"/>
        <v>0</v>
      </c>
      <c r="W96" s="188" t="str">
        <f t="shared" si="14"/>
        <v>FALSCH</v>
      </c>
      <c r="X96" s="188" t="str">
        <f t="shared" si="15"/>
        <v>FALSCH</v>
      </c>
      <c r="Y96" s="188" t="str">
        <f t="shared" si="16"/>
        <v>FALSCH</v>
      </c>
      <c r="Z96" s="268" t="b">
        <f t="shared" si="17"/>
        <v>0</v>
      </c>
    </row>
    <row r="97" spans="1:26" s="90" customFormat="1" ht="16.5">
      <c r="A97" s="185">
        <v>88</v>
      </c>
      <c r="B97" s="150"/>
      <c r="C97" s="151"/>
      <c r="D97" s="149"/>
      <c r="E97" s="91"/>
      <c r="F97" s="92"/>
      <c r="G97" s="227"/>
      <c r="H97" s="233"/>
      <c r="I97" s="172"/>
      <c r="J97" s="94"/>
      <c r="K97" s="93"/>
      <c r="L97" s="172"/>
      <c r="M97" s="231"/>
      <c r="N97" s="216"/>
      <c r="O97" s="94"/>
      <c r="P97" s="93"/>
      <c r="Q97" s="172"/>
      <c r="R97" s="170"/>
      <c r="S97" s="182" t="str">
        <f t="shared" si="10"/>
        <v/>
      </c>
      <c r="T97" s="182" t="str">
        <f t="shared" si="11"/>
        <v/>
      </c>
      <c r="U97" s="165" t="str">
        <f t="shared" si="12"/>
        <v/>
      </c>
      <c r="V97" s="187" t="b">
        <f t="shared" si="13"/>
        <v>0</v>
      </c>
      <c r="W97" s="188" t="str">
        <f t="shared" si="14"/>
        <v>FALSCH</v>
      </c>
      <c r="X97" s="188" t="str">
        <f t="shared" si="15"/>
        <v>FALSCH</v>
      </c>
      <c r="Y97" s="188" t="str">
        <f t="shared" si="16"/>
        <v>FALSCH</v>
      </c>
      <c r="Z97" s="268" t="b">
        <f t="shared" si="17"/>
        <v>0</v>
      </c>
    </row>
    <row r="98" spans="1:26" s="90" customFormat="1" ht="16.5">
      <c r="A98" s="185">
        <v>89</v>
      </c>
      <c r="B98" s="150"/>
      <c r="C98" s="151"/>
      <c r="D98" s="149"/>
      <c r="E98" s="91"/>
      <c r="F98" s="92"/>
      <c r="G98" s="227"/>
      <c r="H98" s="233"/>
      <c r="I98" s="172"/>
      <c r="J98" s="94"/>
      <c r="K98" s="93"/>
      <c r="L98" s="172"/>
      <c r="M98" s="231"/>
      <c r="N98" s="216"/>
      <c r="O98" s="94"/>
      <c r="P98" s="93"/>
      <c r="Q98" s="172"/>
      <c r="R98" s="170"/>
      <c r="S98" s="182" t="str">
        <f t="shared" si="10"/>
        <v/>
      </c>
      <c r="T98" s="182" t="str">
        <f t="shared" si="11"/>
        <v/>
      </c>
      <c r="U98" s="165" t="str">
        <f t="shared" si="12"/>
        <v/>
      </c>
      <c r="V98" s="187" t="b">
        <f t="shared" si="13"/>
        <v>0</v>
      </c>
      <c r="W98" s="188" t="str">
        <f t="shared" si="14"/>
        <v>FALSCH</v>
      </c>
      <c r="X98" s="188" t="str">
        <f t="shared" si="15"/>
        <v>FALSCH</v>
      </c>
      <c r="Y98" s="188" t="str">
        <f t="shared" si="16"/>
        <v>FALSCH</v>
      </c>
      <c r="Z98" s="268" t="b">
        <f t="shared" si="17"/>
        <v>0</v>
      </c>
    </row>
    <row r="99" spans="1:26" s="90" customFormat="1" ht="16.5">
      <c r="A99" s="185">
        <v>90</v>
      </c>
      <c r="B99" s="150"/>
      <c r="C99" s="151"/>
      <c r="D99" s="149"/>
      <c r="E99" s="91"/>
      <c r="F99" s="92"/>
      <c r="G99" s="227"/>
      <c r="H99" s="233"/>
      <c r="I99" s="172"/>
      <c r="J99" s="94"/>
      <c r="K99" s="93"/>
      <c r="L99" s="172"/>
      <c r="M99" s="231"/>
      <c r="N99" s="216"/>
      <c r="O99" s="94"/>
      <c r="P99" s="93"/>
      <c r="Q99" s="172"/>
      <c r="R99" s="170"/>
      <c r="S99" s="182" t="str">
        <f t="shared" si="10"/>
        <v/>
      </c>
      <c r="T99" s="182" t="str">
        <f t="shared" si="11"/>
        <v/>
      </c>
      <c r="U99" s="165" t="str">
        <f t="shared" si="12"/>
        <v/>
      </c>
      <c r="V99" s="187" t="b">
        <f t="shared" si="13"/>
        <v>0</v>
      </c>
      <c r="W99" s="188" t="str">
        <f t="shared" si="14"/>
        <v>FALSCH</v>
      </c>
      <c r="X99" s="188" t="str">
        <f t="shared" si="15"/>
        <v>FALSCH</v>
      </c>
      <c r="Y99" s="188" t="str">
        <f t="shared" si="16"/>
        <v>FALSCH</v>
      </c>
      <c r="Z99" s="268" t="b">
        <f t="shared" si="17"/>
        <v>0</v>
      </c>
    </row>
    <row r="100" spans="1:26" s="90" customFormat="1" ht="16.5">
      <c r="A100" s="185">
        <v>91</v>
      </c>
      <c r="B100" s="150"/>
      <c r="C100" s="151"/>
      <c r="D100" s="149"/>
      <c r="E100" s="91"/>
      <c r="F100" s="92"/>
      <c r="G100" s="227"/>
      <c r="H100" s="233"/>
      <c r="I100" s="172"/>
      <c r="J100" s="94"/>
      <c r="K100" s="93"/>
      <c r="L100" s="172"/>
      <c r="M100" s="231"/>
      <c r="N100" s="216"/>
      <c r="O100" s="94"/>
      <c r="P100" s="93"/>
      <c r="Q100" s="172"/>
      <c r="R100" s="170"/>
      <c r="S100" s="182" t="str">
        <f t="shared" si="10"/>
        <v/>
      </c>
      <c r="T100" s="182" t="str">
        <f t="shared" si="11"/>
        <v/>
      </c>
      <c r="U100" s="165" t="str">
        <f t="shared" si="12"/>
        <v/>
      </c>
      <c r="V100" s="187" t="b">
        <f t="shared" si="13"/>
        <v>0</v>
      </c>
      <c r="W100" s="188" t="str">
        <f t="shared" si="14"/>
        <v>FALSCH</v>
      </c>
      <c r="X100" s="188" t="str">
        <f t="shared" si="15"/>
        <v>FALSCH</v>
      </c>
      <c r="Y100" s="188" t="str">
        <f t="shared" si="16"/>
        <v>FALSCH</v>
      </c>
      <c r="Z100" s="268" t="b">
        <f t="shared" si="17"/>
        <v>0</v>
      </c>
    </row>
    <row r="101" spans="1:26" s="90" customFormat="1" ht="16.5">
      <c r="A101" s="185">
        <v>92</v>
      </c>
      <c r="B101" s="150"/>
      <c r="C101" s="151"/>
      <c r="D101" s="149"/>
      <c r="E101" s="91"/>
      <c r="F101" s="92"/>
      <c r="G101" s="227"/>
      <c r="H101" s="233"/>
      <c r="I101" s="172"/>
      <c r="J101" s="94"/>
      <c r="K101" s="93"/>
      <c r="L101" s="172"/>
      <c r="M101" s="231"/>
      <c r="N101" s="216"/>
      <c r="O101" s="94"/>
      <c r="P101" s="93"/>
      <c r="Q101" s="172"/>
      <c r="R101" s="170"/>
      <c r="S101" s="182" t="str">
        <f t="shared" si="10"/>
        <v/>
      </c>
      <c r="T101" s="182" t="str">
        <f t="shared" si="11"/>
        <v/>
      </c>
      <c r="U101" s="165" t="str">
        <f t="shared" si="12"/>
        <v/>
      </c>
      <c r="V101" s="187" t="b">
        <f t="shared" si="13"/>
        <v>0</v>
      </c>
      <c r="W101" s="188" t="str">
        <f t="shared" si="14"/>
        <v>FALSCH</v>
      </c>
      <c r="X101" s="188" t="str">
        <f t="shared" si="15"/>
        <v>FALSCH</v>
      </c>
      <c r="Y101" s="188" t="str">
        <f t="shared" si="16"/>
        <v>FALSCH</v>
      </c>
      <c r="Z101" s="268" t="b">
        <f t="shared" si="17"/>
        <v>0</v>
      </c>
    </row>
    <row r="102" spans="1:26" s="90" customFormat="1" ht="16.5">
      <c r="A102" s="185">
        <v>93</v>
      </c>
      <c r="B102" s="150"/>
      <c r="C102" s="151"/>
      <c r="D102" s="149"/>
      <c r="E102" s="91"/>
      <c r="F102" s="92"/>
      <c r="G102" s="227"/>
      <c r="H102" s="233"/>
      <c r="I102" s="172"/>
      <c r="J102" s="94"/>
      <c r="K102" s="93"/>
      <c r="L102" s="172"/>
      <c r="M102" s="231"/>
      <c r="N102" s="216"/>
      <c r="O102" s="94"/>
      <c r="P102" s="93"/>
      <c r="Q102" s="172"/>
      <c r="R102" s="170"/>
      <c r="S102" s="182" t="str">
        <f t="shared" si="10"/>
        <v/>
      </c>
      <c r="T102" s="182" t="str">
        <f t="shared" si="11"/>
        <v/>
      </c>
      <c r="U102" s="165" t="str">
        <f t="shared" si="12"/>
        <v/>
      </c>
      <c r="V102" s="187" t="b">
        <f t="shared" si="13"/>
        <v>0</v>
      </c>
      <c r="W102" s="188" t="str">
        <f t="shared" si="14"/>
        <v>FALSCH</v>
      </c>
      <c r="X102" s="188" t="str">
        <f t="shared" si="15"/>
        <v>FALSCH</v>
      </c>
      <c r="Y102" s="188" t="str">
        <f t="shared" si="16"/>
        <v>FALSCH</v>
      </c>
      <c r="Z102" s="268" t="b">
        <f t="shared" si="17"/>
        <v>0</v>
      </c>
    </row>
    <row r="103" spans="1:26" s="90" customFormat="1" ht="16.5">
      <c r="A103" s="185">
        <v>94</v>
      </c>
      <c r="B103" s="150"/>
      <c r="C103" s="151"/>
      <c r="D103" s="149"/>
      <c r="E103" s="91"/>
      <c r="F103" s="92"/>
      <c r="G103" s="227"/>
      <c r="H103" s="233"/>
      <c r="I103" s="172"/>
      <c r="J103" s="94"/>
      <c r="K103" s="93"/>
      <c r="L103" s="172"/>
      <c r="M103" s="231"/>
      <c r="N103" s="216"/>
      <c r="O103" s="94"/>
      <c r="P103" s="93"/>
      <c r="Q103" s="172"/>
      <c r="R103" s="170"/>
      <c r="S103" s="182" t="str">
        <f t="shared" si="10"/>
        <v/>
      </c>
      <c r="T103" s="182" t="str">
        <f t="shared" si="11"/>
        <v/>
      </c>
      <c r="U103" s="165" t="str">
        <f t="shared" si="12"/>
        <v/>
      </c>
      <c r="V103" s="187" t="b">
        <f t="shared" si="13"/>
        <v>0</v>
      </c>
      <c r="W103" s="188" t="str">
        <f t="shared" si="14"/>
        <v>FALSCH</v>
      </c>
      <c r="X103" s="188" t="str">
        <f t="shared" si="15"/>
        <v>FALSCH</v>
      </c>
      <c r="Y103" s="188" t="str">
        <f t="shared" si="16"/>
        <v>FALSCH</v>
      </c>
      <c r="Z103" s="268" t="b">
        <f t="shared" si="17"/>
        <v>0</v>
      </c>
    </row>
    <row r="104" spans="1:26" s="90" customFormat="1" ht="16.5">
      <c r="A104" s="185">
        <v>95</v>
      </c>
      <c r="B104" s="150"/>
      <c r="C104" s="151"/>
      <c r="D104" s="149"/>
      <c r="E104" s="91"/>
      <c r="F104" s="92"/>
      <c r="G104" s="227"/>
      <c r="H104" s="233"/>
      <c r="I104" s="172"/>
      <c r="J104" s="94"/>
      <c r="K104" s="93"/>
      <c r="L104" s="172"/>
      <c r="M104" s="231"/>
      <c r="N104" s="216"/>
      <c r="O104" s="94"/>
      <c r="P104" s="93"/>
      <c r="Q104" s="172"/>
      <c r="R104" s="170"/>
      <c r="S104" s="182" t="str">
        <f t="shared" si="10"/>
        <v/>
      </c>
      <c r="T104" s="182" t="str">
        <f t="shared" si="11"/>
        <v/>
      </c>
      <c r="U104" s="165" t="str">
        <f t="shared" si="12"/>
        <v/>
      </c>
      <c r="V104" s="187" t="b">
        <f t="shared" si="13"/>
        <v>0</v>
      </c>
      <c r="W104" s="188" t="str">
        <f t="shared" si="14"/>
        <v>FALSCH</v>
      </c>
      <c r="X104" s="188" t="str">
        <f t="shared" si="15"/>
        <v>FALSCH</v>
      </c>
      <c r="Y104" s="188" t="str">
        <f t="shared" si="16"/>
        <v>FALSCH</v>
      </c>
      <c r="Z104" s="268" t="b">
        <f t="shared" si="17"/>
        <v>0</v>
      </c>
    </row>
    <row r="105" spans="1:26" s="90" customFormat="1" ht="16.5">
      <c r="A105" s="185">
        <v>96</v>
      </c>
      <c r="B105" s="150"/>
      <c r="C105" s="151"/>
      <c r="D105" s="149"/>
      <c r="E105" s="91"/>
      <c r="F105" s="92"/>
      <c r="G105" s="227"/>
      <c r="H105" s="233"/>
      <c r="I105" s="172"/>
      <c r="J105" s="94"/>
      <c r="K105" s="93"/>
      <c r="L105" s="172"/>
      <c r="M105" s="231"/>
      <c r="N105" s="216"/>
      <c r="O105" s="94"/>
      <c r="P105" s="93"/>
      <c r="Q105" s="172"/>
      <c r="R105" s="170"/>
      <c r="S105" s="182" t="str">
        <f t="shared" si="10"/>
        <v/>
      </c>
      <c r="T105" s="182" t="str">
        <f t="shared" si="11"/>
        <v/>
      </c>
      <c r="U105" s="165" t="str">
        <f t="shared" si="12"/>
        <v/>
      </c>
      <c r="V105" s="187" t="b">
        <f t="shared" si="13"/>
        <v>0</v>
      </c>
      <c r="W105" s="188" t="str">
        <f t="shared" si="14"/>
        <v>FALSCH</v>
      </c>
      <c r="X105" s="188" t="str">
        <f t="shared" si="15"/>
        <v>FALSCH</v>
      </c>
      <c r="Y105" s="188" t="str">
        <f t="shared" si="16"/>
        <v>FALSCH</v>
      </c>
      <c r="Z105" s="268" t="b">
        <f t="shared" si="17"/>
        <v>0</v>
      </c>
    </row>
    <row r="106" spans="1:26" s="90" customFormat="1" ht="16.5">
      <c r="A106" s="185">
        <v>97</v>
      </c>
      <c r="B106" s="150"/>
      <c r="C106" s="151"/>
      <c r="D106" s="149"/>
      <c r="E106" s="91"/>
      <c r="F106" s="92"/>
      <c r="G106" s="227"/>
      <c r="H106" s="233"/>
      <c r="I106" s="172"/>
      <c r="J106" s="94"/>
      <c r="K106" s="93"/>
      <c r="L106" s="172"/>
      <c r="M106" s="231"/>
      <c r="N106" s="216"/>
      <c r="O106" s="94"/>
      <c r="P106" s="93"/>
      <c r="Q106" s="172"/>
      <c r="R106" s="170"/>
      <c r="S106" s="182" t="str">
        <f t="shared" si="10"/>
        <v/>
      </c>
      <c r="T106" s="182" t="str">
        <f t="shared" si="11"/>
        <v/>
      </c>
      <c r="U106" s="165" t="str">
        <f t="shared" si="12"/>
        <v/>
      </c>
      <c r="V106" s="187" t="b">
        <f t="shared" si="13"/>
        <v>0</v>
      </c>
      <c r="W106" s="188" t="str">
        <f t="shared" si="14"/>
        <v>FALSCH</v>
      </c>
      <c r="X106" s="188" t="str">
        <f t="shared" si="15"/>
        <v>FALSCH</v>
      </c>
      <c r="Y106" s="188" t="str">
        <f t="shared" si="16"/>
        <v>FALSCH</v>
      </c>
      <c r="Z106" s="268" t="b">
        <f t="shared" si="17"/>
        <v>0</v>
      </c>
    </row>
    <row r="107" spans="1:26" s="90" customFormat="1" ht="16.5">
      <c r="A107" s="185">
        <v>98</v>
      </c>
      <c r="B107" s="150"/>
      <c r="C107" s="151"/>
      <c r="D107" s="149"/>
      <c r="E107" s="91"/>
      <c r="F107" s="92"/>
      <c r="G107" s="227"/>
      <c r="H107" s="233"/>
      <c r="I107" s="172"/>
      <c r="J107" s="94"/>
      <c r="K107" s="93"/>
      <c r="L107" s="172"/>
      <c r="M107" s="231"/>
      <c r="N107" s="216"/>
      <c r="O107" s="94"/>
      <c r="P107" s="93"/>
      <c r="Q107" s="172"/>
      <c r="R107" s="170"/>
      <c r="S107" s="182" t="str">
        <f t="shared" si="10"/>
        <v/>
      </c>
      <c r="T107" s="182" t="str">
        <f t="shared" si="11"/>
        <v/>
      </c>
      <c r="U107" s="165" t="str">
        <f t="shared" si="12"/>
        <v/>
      </c>
      <c r="V107" s="187" t="b">
        <f t="shared" si="13"/>
        <v>0</v>
      </c>
      <c r="W107" s="188" t="str">
        <f t="shared" si="14"/>
        <v>FALSCH</v>
      </c>
      <c r="X107" s="188" t="str">
        <f t="shared" si="15"/>
        <v>FALSCH</v>
      </c>
      <c r="Y107" s="188" t="str">
        <f t="shared" si="16"/>
        <v>FALSCH</v>
      </c>
      <c r="Z107" s="268" t="b">
        <f t="shared" si="17"/>
        <v>0</v>
      </c>
    </row>
    <row r="108" spans="1:26" s="90" customFormat="1" ht="16.5">
      <c r="A108" s="185">
        <v>99</v>
      </c>
      <c r="B108" s="150"/>
      <c r="C108" s="151"/>
      <c r="D108" s="149"/>
      <c r="E108" s="91"/>
      <c r="F108" s="92"/>
      <c r="G108" s="227"/>
      <c r="H108" s="233"/>
      <c r="I108" s="172"/>
      <c r="J108" s="94"/>
      <c r="K108" s="93"/>
      <c r="L108" s="172"/>
      <c r="M108" s="231"/>
      <c r="N108" s="216"/>
      <c r="O108" s="94"/>
      <c r="P108" s="93"/>
      <c r="Q108" s="172"/>
      <c r="R108" s="170"/>
      <c r="S108" s="182" t="str">
        <f t="shared" si="10"/>
        <v/>
      </c>
      <c r="T108" s="182" t="str">
        <f t="shared" si="11"/>
        <v/>
      </c>
      <c r="U108" s="165" t="str">
        <f t="shared" si="12"/>
        <v/>
      </c>
      <c r="V108" s="187" t="b">
        <f t="shared" si="13"/>
        <v>0</v>
      </c>
      <c r="W108" s="188" t="str">
        <f t="shared" si="14"/>
        <v>FALSCH</v>
      </c>
      <c r="X108" s="188" t="str">
        <f t="shared" si="15"/>
        <v>FALSCH</v>
      </c>
      <c r="Y108" s="188" t="str">
        <f t="shared" si="16"/>
        <v>FALSCH</v>
      </c>
      <c r="Z108" s="268" t="b">
        <f t="shared" si="17"/>
        <v>0</v>
      </c>
    </row>
    <row r="109" spans="1:26" s="90" customFormat="1" ht="16.5">
      <c r="A109" s="185">
        <v>100</v>
      </c>
      <c r="B109" s="150"/>
      <c r="C109" s="151"/>
      <c r="D109" s="149"/>
      <c r="E109" s="91"/>
      <c r="F109" s="92"/>
      <c r="G109" s="227"/>
      <c r="H109" s="233"/>
      <c r="I109" s="172"/>
      <c r="J109" s="94"/>
      <c r="K109" s="93"/>
      <c r="L109" s="172"/>
      <c r="M109" s="231"/>
      <c r="N109" s="216"/>
      <c r="O109" s="94"/>
      <c r="P109" s="93"/>
      <c r="Q109" s="172"/>
      <c r="R109" s="170"/>
      <c r="S109" s="182" t="str">
        <f t="shared" si="10"/>
        <v/>
      </c>
      <c r="T109" s="182" t="str">
        <f t="shared" si="11"/>
        <v/>
      </c>
      <c r="U109" s="165" t="str">
        <f t="shared" si="12"/>
        <v/>
      </c>
      <c r="V109" s="187" t="b">
        <f t="shared" si="13"/>
        <v>0</v>
      </c>
      <c r="W109" s="188" t="str">
        <f t="shared" si="14"/>
        <v>FALSCH</v>
      </c>
      <c r="X109" s="188" t="str">
        <f t="shared" si="15"/>
        <v>FALSCH</v>
      </c>
      <c r="Y109" s="188" t="str">
        <f t="shared" si="16"/>
        <v>FALSCH</v>
      </c>
      <c r="Z109" s="268" t="b">
        <f t="shared" si="17"/>
        <v>0</v>
      </c>
    </row>
    <row r="110" spans="1:26" s="90" customFormat="1" ht="16.5">
      <c r="A110" s="185">
        <v>101</v>
      </c>
      <c r="B110" s="150"/>
      <c r="C110" s="151"/>
      <c r="D110" s="149"/>
      <c r="E110" s="91"/>
      <c r="F110" s="92"/>
      <c r="G110" s="227"/>
      <c r="H110" s="233"/>
      <c r="I110" s="172"/>
      <c r="J110" s="94"/>
      <c r="K110" s="93"/>
      <c r="L110" s="172"/>
      <c r="M110" s="231"/>
      <c r="N110" s="216"/>
      <c r="O110" s="94"/>
      <c r="P110" s="93"/>
      <c r="Q110" s="172"/>
      <c r="R110" s="170"/>
      <c r="S110" s="182" t="str">
        <f t="shared" si="10"/>
        <v/>
      </c>
      <c r="T110" s="182" t="str">
        <f t="shared" si="11"/>
        <v/>
      </c>
      <c r="U110" s="165" t="str">
        <f t="shared" si="12"/>
        <v/>
      </c>
      <c r="V110" s="187" t="b">
        <f t="shared" si="13"/>
        <v>0</v>
      </c>
      <c r="W110" s="188" t="str">
        <f t="shared" si="14"/>
        <v>FALSCH</v>
      </c>
      <c r="X110" s="188" t="str">
        <f t="shared" si="15"/>
        <v>FALSCH</v>
      </c>
      <c r="Y110" s="188" t="str">
        <f t="shared" si="16"/>
        <v>FALSCH</v>
      </c>
      <c r="Z110" s="268" t="b">
        <f t="shared" si="17"/>
        <v>0</v>
      </c>
    </row>
    <row r="111" spans="1:26" s="90" customFormat="1" ht="16.5">
      <c r="A111" s="185">
        <v>102</v>
      </c>
      <c r="B111" s="150"/>
      <c r="C111" s="151"/>
      <c r="D111" s="149"/>
      <c r="E111" s="91"/>
      <c r="F111" s="92"/>
      <c r="G111" s="227"/>
      <c r="H111" s="233"/>
      <c r="I111" s="172"/>
      <c r="J111" s="94"/>
      <c r="K111" s="93"/>
      <c r="L111" s="172"/>
      <c r="M111" s="231"/>
      <c r="N111" s="216"/>
      <c r="O111" s="250"/>
      <c r="P111" s="251"/>
      <c r="Q111" s="252"/>
      <c r="R111" s="253"/>
      <c r="S111" s="182" t="str">
        <f t="shared" si="10"/>
        <v/>
      </c>
      <c r="T111" s="182" t="str">
        <f t="shared" si="11"/>
        <v/>
      </c>
      <c r="U111" s="165" t="str">
        <f t="shared" si="12"/>
        <v/>
      </c>
      <c r="V111" s="187" t="b">
        <f t="shared" si="13"/>
        <v>0</v>
      </c>
      <c r="W111" s="188" t="str">
        <f t="shared" si="14"/>
        <v>FALSCH</v>
      </c>
      <c r="X111" s="188" t="str">
        <f t="shared" si="15"/>
        <v>FALSCH</v>
      </c>
      <c r="Y111" s="188" t="str">
        <f t="shared" si="16"/>
        <v>FALSCH</v>
      </c>
      <c r="Z111" s="268" t="b">
        <f t="shared" si="17"/>
        <v>0</v>
      </c>
    </row>
    <row r="112" spans="1:26" s="90" customFormat="1" ht="16.5">
      <c r="A112" s="185">
        <v>103</v>
      </c>
      <c r="B112" s="150"/>
      <c r="C112" s="151"/>
      <c r="D112" s="149"/>
      <c r="E112" s="91"/>
      <c r="F112" s="92"/>
      <c r="G112" s="227"/>
      <c r="H112" s="233"/>
      <c r="I112" s="172"/>
      <c r="J112" s="94"/>
      <c r="K112" s="93"/>
      <c r="L112" s="172"/>
      <c r="M112" s="231"/>
      <c r="N112" s="216"/>
      <c r="O112" s="250"/>
      <c r="P112" s="251"/>
      <c r="Q112" s="252"/>
      <c r="R112" s="170"/>
      <c r="S112" s="182" t="str">
        <f t="shared" si="10"/>
        <v/>
      </c>
      <c r="T112" s="182" t="str">
        <f t="shared" si="11"/>
        <v/>
      </c>
      <c r="U112" s="165" t="str">
        <f t="shared" si="12"/>
        <v/>
      </c>
      <c r="V112" s="187" t="b">
        <f t="shared" si="13"/>
        <v>0</v>
      </c>
      <c r="W112" s="188" t="str">
        <f t="shared" si="14"/>
        <v>FALSCH</v>
      </c>
      <c r="X112" s="188" t="str">
        <f t="shared" si="15"/>
        <v>FALSCH</v>
      </c>
      <c r="Y112" s="188" t="str">
        <f t="shared" si="16"/>
        <v>FALSCH</v>
      </c>
      <c r="Z112" s="268" t="b">
        <f t="shared" si="17"/>
        <v>0</v>
      </c>
    </row>
    <row r="113" spans="1:26" s="90" customFormat="1" ht="16.5">
      <c r="A113" s="185">
        <v>104</v>
      </c>
      <c r="B113" s="150"/>
      <c r="C113" s="151"/>
      <c r="D113" s="149"/>
      <c r="E113" s="91"/>
      <c r="F113" s="92"/>
      <c r="G113" s="227"/>
      <c r="H113" s="233"/>
      <c r="I113" s="172"/>
      <c r="J113" s="94"/>
      <c r="K113" s="93"/>
      <c r="L113" s="172"/>
      <c r="M113" s="231"/>
      <c r="N113" s="216"/>
      <c r="O113" s="250"/>
      <c r="P113" s="251"/>
      <c r="Q113" s="252"/>
      <c r="R113" s="170"/>
      <c r="S113" s="182" t="str">
        <f t="shared" si="10"/>
        <v/>
      </c>
      <c r="T113" s="182" t="str">
        <f t="shared" si="11"/>
        <v/>
      </c>
      <c r="U113" s="165" t="str">
        <f t="shared" si="12"/>
        <v/>
      </c>
      <c r="V113" s="187" t="b">
        <f t="shared" si="13"/>
        <v>0</v>
      </c>
      <c r="W113" s="188" t="str">
        <f t="shared" si="14"/>
        <v>FALSCH</v>
      </c>
      <c r="X113" s="188" t="str">
        <f t="shared" si="15"/>
        <v>FALSCH</v>
      </c>
      <c r="Y113" s="188" t="str">
        <f t="shared" si="16"/>
        <v>FALSCH</v>
      </c>
      <c r="Z113" s="268" t="b">
        <f t="shared" si="17"/>
        <v>0</v>
      </c>
    </row>
    <row r="114" spans="1:26" s="90" customFormat="1" ht="16.5">
      <c r="A114" s="185">
        <v>105</v>
      </c>
      <c r="B114" s="150"/>
      <c r="C114" s="151"/>
      <c r="D114" s="149"/>
      <c r="E114" s="91"/>
      <c r="F114" s="92"/>
      <c r="G114" s="227"/>
      <c r="H114" s="233"/>
      <c r="I114" s="172"/>
      <c r="J114" s="94"/>
      <c r="K114" s="93"/>
      <c r="L114" s="172"/>
      <c r="M114" s="231"/>
      <c r="N114" s="216"/>
      <c r="O114" s="250"/>
      <c r="P114" s="251"/>
      <c r="Q114" s="252"/>
      <c r="R114" s="170"/>
      <c r="S114" s="182" t="str">
        <f t="shared" si="10"/>
        <v/>
      </c>
      <c r="T114" s="182" t="str">
        <f t="shared" si="11"/>
        <v/>
      </c>
      <c r="U114" s="165" t="str">
        <f t="shared" si="12"/>
        <v/>
      </c>
      <c r="V114" s="187" t="b">
        <f t="shared" si="13"/>
        <v>0</v>
      </c>
      <c r="W114" s="188" t="str">
        <f t="shared" si="14"/>
        <v>FALSCH</v>
      </c>
      <c r="X114" s="188" t="str">
        <f t="shared" si="15"/>
        <v>FALSCH</v>
      </c>
      <c r="Y114" s="188" t="str">
        <f t="shared" si="16"/>
        <v>FALSCH</v>
      </c>
      <c r="Z114" s="268" t="b">
        <f t="shared" si="17"/>
        <v>0</v>
      </c>
    </row>
    <row r="115" spans="1:26" s="90" customFormat="1" ht="16.5">
      <c r="A115" s="185">
        <v>106</v>
      </c>
      <c r="B115" s="150"/>
      <c r="C115" s="151"/>
      <c r="D115" s="149"/>
      <c r="E115" s="91"/>
      <c r="F115" s="92"/>
      <c r="G115" s="227"/>
      <c r="H115" s="233"/>
      <c r="I115" s="172"/>
      <c r="J115" s="94"/>
      <c r="K115" s="93"/>
      <c r="L115" s="172"/>
      <c r="M115" s="231"/>
      <c r="N115" s="216"/>
      <c r="O115" s="250"/>
      <c r="P115" s="251"/>
      <c r="Q115" s="252"/>
      <c r="R115" s="170"/>
      <c r="S115" s="182" t="str">
        <f t="shared" si="10"/>
        <v/>
      </c>
      <c r="T115" s="182" t="str">
        <f t="shared" si="11"/>
        <v/>
      </c>
      <c r="U115" s="165" t="str">
        <f t="shared" si="12"/>
        <v/>
      </c>
      <c r="V115" s="187" t="b">
        <f t="shared" si="13"/>
        <v>0</v>
      </c>
      <c r="W115" s="188" t="str">
        <f t="shared" si="14"/>
        <v>FALSCH</v>
      </c>
      <c r="X115" s="188" t="str">
        <f t="shared" si="15"/>
        <v>FALSCH</v>
      </c>
      <c r="Y115" s="188" t="str">
        <f t="shared" si="16"/>
        <v>FALSCH</v>
      </c>
      <c r="Z115" s="268" t="b">
        <f t="shared" si="17"/>
        <v>0</v>
      </c>
    </row>
    <row r="116" spans="1:26" s="90" customFormat="1" ht="16.5">
      <c r="A116" s="185">
        <v>107</v>
      </c>
      <c r="B116" s="150"/>
      <c r="C116" s="151"/>
      <c r="D116" s="149"/>
      <c r="E116" s="91"/>
      <c r="F116" s="92"/>
      <c r="G116" s="227"/>
      <c r="H116" s="233"/>
      <c r="I116" s="172"/>
      <c r="J116" s="94"/>
      <c r="K116" s="93"/>
      <c r="L116" s="172"/>
      <c r="M116" s="231"/>
      <c r="N116" s="216"/>
      <c r="O116" s="250"/>
      <c r="P116" s="251"/>
      <c r="Q116" s="252"/>
      <c r="R116" s="170"/>
      <c r="S116" s="182" t="str">
        <f t="shared" si="10"/>
        <v/>
      </c>
      <c r="T116" s="182" t="str">
        <f t="shared" si="11"/>
        <v/>
      </c>
      <c r="U116" s="165" t="str">
        <f t="shared" si="12"/>
        <v/>
      </c>
      <c r="V116" s="187" t="b">
        <f t="shared" si="13"/>
        <v>0</v>
      </c>
      <c r="W116" s="188" t="str">
        <f t="shared" si="14"/>
        <v>FALSCH</v>
      </c>
      <c r="X116" s="188" t="str">
        <f t="shared" si="15"/>
        <v>FALSCH</v>
      </c>
      <c r="Y116" s="188" t="str">
        <f t="shared" si="16"/>
        <v>FALSCH</v>
      </c>
      <c r="Z116" s="268" t="b">
        <f t="shared" si="17"/>
        <v>0</v>
      </c>
    </row>
    <row r="117" spans="1:26" s="90" customFormat="1" ht="16.5">
      <c r="A117" s="185">
        <v>108</v>
      </c>
      <c r="B117" s="150"/>
      <c r="C117" s="151"/>
      <c r="D117" s="149"/>
      <c r="E117" s="91"/>
      <c r="F117" s="92"/>
      <c r="G117" s="227"/>
      <c r="H117" s="233"/>
      <c r="I117" s="172"/>
      <c r="J117" s="94"/>
      <c r="K117" s="93"/>
      <c r="L117" s="172"/>
      <c r="M117" s="231"/>
      <c r="N117" s="216"/>
      <c r="O117" s="250"/>
      <c r="P117" s="251"/>
      <c r="Q117" s="252"/>
      <c r="R117" s="170"/>
      <c r="S117" s="182" t="str">
        <f t="shared" si="10"/>
        <v/>
      </c>
      <c r="T117" s="182" t="str">
        <f t="shared" si="11"/>
        <v/>
      </c>
      <c r="U117" s="165" t="str">
        <f t="shared" si="12"/>
        <v/>
      </c>
      <c r="V117" s="187" t="b">
        <f t="shared" si="13"/>
        <v>0</v>
      </c>
      <c r="W117" s="188" t="str">
        <f t="shared" si="14"/>
        <v>FALSCH</v>
      </c>
      <c r="X117" s="188" t="str">
        <f t="shared" si="15"/>
        <v>FALSCH</v>
      </c>
      <c r="Y117" s="188" t="str">
        <f t="shared" si="16"/>
        <v>FALSCH</v>
      </c>
      <c r="Z117" s="268" t="b">
        <f t="shared" si="17"/>
        <v>0</v>
      </c>
    </row>
    <row r="118" spans="1:26" s="90" customFormat="1" ht="16.5">
      <c r="A118" s="185">
        <v>109</v>
      </c>
      <c r="B118" s="150"/>
      <c r="C118" s="151"/>
      <c r="D118" s="149"/>
      <c r="E118" s="91"/>
      <c r="F118" s="92"/>
      <c r="G118" s="227"/>
      <c r="H118" s="233"/>
      <c r="I118" s="172"/>
      <c r="J118" s="94"/>
      <c r="K118" s="93"/>
      <c r="L118" s="172"/>
      <c r="M118" s="231"/>
      <c r="N118" s="216"/>
      <c r="O118" s="250"/>
      <c r="P118" s="251"/>
      <c r="Q118" s="252"/>
      <c r="R118" s="170"/>
      <c r="S118" s="182" t="str">
        <f t="shared" si="10"/>
        <v/>
      </c>
      <c r="T118" s="182" t="str">
        <f t="shared" si="11"/>
        <v/>
      </c>
      <c r="U118" s="165" t="str">
        <f t="shared" si="12"/>
        <v/>
      </c>
      <c r="V118" s="187" t="b">
        <f t="shared" si="13"/>
        <v>0</v>
      </c>
      <c r="W118" s="188" t="str">
        <f t="shared" si="14"/>
        <v>FALSCH</v>
      </c>
      <c r="X118" s="188" t="str">
        <f t="shared" si="15"/>
        <v>FALSCH</v>
      </c>
      <c r="Y118" s="188" t="str">
        <f t="shared" si="16"/>
        <v>FALSCH</v>
      </c>
      <c r="Z118" s="268" t="b">
        <f t="shared" si="17"/>
        <v>0</v>
      </c>
    </row>
    <row r="119" spans="1:26" s="90" customFormat="1" ht="16.5">
      <c r="A119" s="185">
        <v>110</v>
      </c>
      <c r="B119" s="150"/>
      <c r="C119" s="151"/>
      <c r="D119" s="149"/>
      <c r="E119" s="91"/>
      <c r="F119" s="92"/>
      <c r="G119" s="227"/>
      <c r="H119" s="233"/>
      <c r="I119" s="172"/>
      <c r="J119" s="94"/>
      <c r="K119" s="93"/>
      <c r="L119" s="172"/>
      <c r="M119" s="231"/>
      <c r="N119" s="216"/>
      <c r="O119" s="250"/>
      <c r="P119" s="251"/>
      <c r="Q119" s="252"/>
      <c r="R119" s="170"/>
      <c r="S119" s="182" t="str">
        <f t="shared" si="10"/>
        <v/>
      </c>
      <c r="T119" s="182" t="str">
        <f t="shared" si="11"/>
        <v/>
      </c>
      <c r="U119" s="165" t="str">
        <f t="shared" si="12"/>
        <v/>
      </c>
      <c r="V119" s="187" t="b">
        <f t="shared" si="13"/>
        <v>0</v>
      </c>
      <c r="W119" s="188" t="str">
        <f t="shared" si="14"/>
        <v>FALSCH</v>
      </c>
      <c r="X119" s="188" t="str">
        <f t="shared" si="15"/>
        <v>FALSCH</v>
      </c>
      <c r="Y119" s="188" t="str">
        <f t="shared" si="16"/>
        <v>FALSCH</v>
      </c>
      <c r="Z119" s="268" t="b">
        <f t="shared" si="17"/>
        <v>0</v>
      </c>
    </row>
    <row r="120" spans="1:26" s="90" customFormat="1" ht="16.5">
      <c r="A120" s="185">
        <v>111</v>
      </c>
      <c r="B120" s="150"/>
      <c r="C120" s="151"/>
      <c r="D120" s="149"/>
      <c r="E120" s="91"/>
      <c r="F120" s="92"/>
      <c r="G120" s="227"/>
      <c r="H120" s="233"/>
      <c r="I120" s="172"/>
      <c r="J120" s="94"/>
      <c r="K120" s="93"/>
      <c r="L120" s="172"/>
      <c r="M120" s="231"/>
      <c r="N120" s="216"/>
      <c r="O120" s="250"/>
      <c r="P120" s="251"/>
      <c r="Q120" s="252"/>
      <c r="R120" s="170"/>
      <c r="S120" s="182" t="str">
        <f t="shared" si="10"/>
        <v/>
      </c>
      <c r="T120" s="182" t="str">
        <f t="shared" si="11"/>
        <v/>
      </c>
      <c r="U120" s="165" t="str">
        <f t="shared" si="12"/>
        <v/>
      </c>
      <c r="V120" s="187" t="b">
        <f t="shared" si="13"/>
        <v>0</v>
      </c>
      <c r="W120" s="188" t="str">
        <f t="shared" si="14"/>
        <v>FALSCH</v>
      </c>
      <c r="X120" s="188" t="str">
        <f t="shared" si="15"/>
        <v>FALSCH</v>
      </c>
      <c r="Y120" s="188" t="str">
        <f t="shared" si="16"/>
        <v>FALSCH</v>
      </c>
      <c r="Z120" s="268" t="b">
        <f t="shared" si="17"/>
        <v>0</v>
      </c>
    </row>
    <row r="121" spans="1:26" s="90" customFormat="1" ht="16.5">
      <c r="A121" s="185">
        <v>112</v>
      </c>
      <c r="B121" s="150"/>
      <c r="C121" s="151"/>
      <c r="D121" s="149"/>
      <c r="E121" s="91"/>
      <c r="F121" s="92"/>
      <c r="G121" s="227"/>
      <c r="H121" s="233"/>
      <c r="I121" s="172"/>
      <c r="J121" s="94"/>
      <c r="K121" s="93"/>
      <c r="L121" s="172"/>
      <c r="M121" s="231"/>
      <c r="N121" s="216"/>
      <c r="O121" s="250"/>
      <c r="P121" s="251"/>
      <c r="Q121" s="252"/>
      <c r="R121" s="170"/>
      <c r="S121" s="182" t="str">
        <f t="shared" si="10"/>
        <v/>
      </c>
      <c r="T121" s="182" t="str">
        <f t="shared" si="11"/>
        <v/>
      </c>
      <c r="U121" s="165" t="str">
        <f t="shared" si="12"/>
        <v/>
      </c>
      <c r="V121" s="187" t="b">
        <f t="shared" si="13"/>
        <v>0</v>
      </c>
      <c r="W121" s="188" t="str">
        <f t="shared" si="14"/>
        <v>FALSCH</v>
      </c>
      <c r="X121" s="188" t="str">
        <f t="shared" si="15"/>
        <v>FALSCH</v>
      </c>
      <c r="Y121" s="188" t="str">
        <f t="shared" si="16"/>
        <v>FALSCH</v>
      </c>
      <c r="Z121" s="268" t="b">
        <f t="shared" si="17"/>
        <v>0</v>
      </c>
    </row>
    <row r="122" spans="1:26" s="90" customFormat="1" ht="16.5">
      <c r="A122" s="185">
        <v>113</v>
      </c>
      <c r="B122" s="150"/>
      <c r="C122" s="151"/>
      <c r="D122" s="149"/>
      <c r="E122" s="91"/>
      <c r="F122" s="92"/>
      <c r="G122" s="227"/>
      <c r="H122" s="233"/>
      <c r="I122" s="172"/>
      <c r="J122" s="94"/>
      <c r="K122" s="93"/>
      <c r="L122" s="172"/>
      <c r="M122" s="231"/>
      <c r="N122" s="216"/>
      <c r="O122" s="250"/>
      <c r="P122" s="251"/>
      <c r="Q122" s="252"/>
      <c r="R122" s="170"/>
      <c r="S122" s="182" t="str">
        <f t="shared" si="10"/>
        <v/>
      </c>
      <c r="T122" s="182" t="str">
        <f t="shared" si="11"/>
        <v/>
      </c>
      <c r="U122" s="165" t="str">
        <f t="shared" si="12"/>
        <v/>
      </c>
      <c r="V122" s="187" t="b">
        <f t="shared" si="13"/>
        <v>0</v>
      </c>
      <c r="W122" s="188" t="str">
        <f t="shared" si="14"/>
        <v>FALSCH</v>
      </c>
      <c r="X122" s="188" t="str">
        <f t="shared" si="15"/>
        <v>FALSCH</v>
      </c>
      <c r="Y122" s="188" t="str">
        <f t="shared" si="16"/>
        <v>FALSCH</v>
      </c>
      <c r="Z122" s="268" t="b">
        <f t="shared" si="17"/>
        <v>0</v>
      </c>
    </row>
    <row r="123" spans="1:26" s="90" customFormat="1" ht="16.5">
      <c r="A123" s="185">
        <v>114</v>
      </c>
      <c r="B123" s="150"/>
      <c r="C123" s="151"/>
      <c r="D123" s="149"/>
      <c r="E123" s="91"/>
      <c r="F123" s="92"/>
      <c r="G123" s="227"/>
      <c r="H123" s="233"/>
      <c r="I123" s="172"/>
      <c r="J123" s="94"/>
      <c r="K123" s="93"/>
      <c r="L123" s="172"/>
      <c r="M123" s="231"/>
      <c r="N123" s="216"/>
      <c r="O123" s="94"/>
      <c r="P123" s="93"/>
      <c r="Q123" s="172"/>
      <c r="R123" s="170"/>
      <c r="S123" s="182" t="str">
        <f t="shared" si="10"/>
        <v/>
      </c>
      <c r="T123" s="182" t="str">
        <f t="shared" si="11"/>
        <v/>
      </c>
      <c r="U123" s="165" t="str">
        <f t="shared" si="12"/>
        <v/>
      </c>
      <c r="V123" s="187" t="b">
        <f t="shared" si="13"/>
        <v>0</v>
      </c>
      <c r="W123" s="188" t="str">
        <f t="shared" si="14"/>
        <v>FALSCH</v>
      </c>
      <c r="X123" s="188" t="str">
        <f t="shared" si="15"/>
        <v>FALSCH</v>
      </c>
      <c r="Y123" s="188" t="str">
        <f t="shared" si="16"/>
        <v>FALSCH</v>
      </c>
      <c r="Z123" s="268" t="b">
        <f t="shared" si="17"/>
        <v>0</v>
      </c>
    </row>
    <row r="124" spans="1:26" s="90" customFormat="1" ht="16.5">
      <c r="A124" s="185">
        <v>115</v>
      </c>
      <c r="B124" s="150"/>
      <c r="C124" s="151"/>
      <c r="D124" s="149"/>
      <c r="E124" s="91"/>
      <c r="F124" s="92"/>
      <c r="G124" s="227"/>
      <c r="H124" s="233"/>
      <c r="I124" s="172"/>
      <c r="J124" s="94"/>
      <c r="K124" s="93"/>
      <c r="L124" s="172"/>
      <c r="M124" s="231"/>
      <c r="N124" s="216"/>
      <c r="O124" s="94"/>
      <c r="P124" s="93"/>
      <c r="Q124" s="172"/>
      <c r="R124" s="170"/>
      <c r="S124" s="182" t="str">
        <f t="shared" si="10"/>
        <v/>
      </c>
      <c r="T124" s="182" t="str">
        <f t="shared" si="11"/>
        <v/>
      </c>
      <c r="U124" s="165" t="str">
        <f t="shared" si="12"/>
        <v/>
      </c>
      <c r="V124" s="187" t="b">
        <f t="shared" si="13"/>
        <v>0</v>
      </c>
      <c r="W124" s="188" t="str">
        <f t="shared" si="14"/>
        <v>FALSCH</v>
      </c>
      <c r="X124" s="188" t="str">
        <f t="shared" si="15"/>
        <v>FALSCH</v>
      </c>
      <c r="Y124" s="188" t="str">
        <f t="shared" si="16"/>
        <v>FALSCH</v>
      </c>
      <c r="Z124" s="268" t="b">
        <f t="shared" si="17"/>
        <v>0</v>
      </c>
    </row>
    <row r="125" spans="1:26" s="90" customFormat="1" ht="16.5">
      <c r="A125" s="185">
        <v>116</v>
      </c>
      <c r="B125" s="150"/>
      <c r="C125" s="151"/>
      <c r="D125" s="149"/>
      <c r="E125" s="91"/>
      <c r="F125" s="92"/>
      <c r="G125" s="227"/>
      <c r="H125" s="233"/>
      <c r="I125" s="172"/>
      <c r="J125" s="94"/>
      <c r="K125" s="93"/>
      <c r="L125" s="172"/>
      <c r="M125" s="231"/>
      <c r="N125" s="216"/>
      <c r="O125" s="94"/>
      <c r="P125" s="93"/>
      <c r="Q125" s="172"/>
      <c r="R125" s="170"/>
      <c r="S125" s="182" t="str">
        <f t="shared" si="10"/>
        <v/>
      </c>
      <c r="T125" s="182" t="str">
        <f t="shared" si="11"/>
        <v/>
      </c>
      <c r="U125" s="165" t="str">
        <f t="shared" si="12"/>
        <v/>
      </c>
      <c r="V125" s="187" t="b">
        <f t="shared" si="13"/>
        <v>0</v>
      </c>
      <c r="W125" s="188" t="str">
        <f t="shared" si="14"/>
        <v>FALSCH</v>
      </c>
      <c r="X125" s="188" t="str">
        <f t="shared" si="15"/>
        <v>FALSCH</v>
      </c>
      <c r="Y125" s="188" t="str">
        <f t="shared" si="16"/>
        <v>FALSCH</v>
      </c>
      <c r="Z125" s="268" t="b">
        <f t="shared" si="17"/>
        <v>0</v>
      </c>
    </row>
    <row r="126" spans="1:26" s="90" customFormat="1" ht="16.5">
      <c r="A126" s="185">
        <v>117</v>
      </c>
      <c r="B126" s="150"/>
      <c r="C126" s="151"/>
      <c r="D126" s="149"/>
      <c r="E126" s="91"/>
      <c r="F126" s="92"/>
      <c r="G126" s="227"/>
      <c r="H126" s="233"/>
      <c r="I126" s="172"/>
      <c r="J126" s="94"/>
      <c r="K126" s="93"/>
      <c r="L126" s="172"/>
      <c r="M126" s="231"/>
      <c r="N126" s="216"/>
      <c r="O126" s="94"/>
      <c r="P126" s="93"/>
      <c r="Q126" s="172"/>
      <c r="R126" s="170"/>
      <c r="S126" s="182" t="str">
        <f t="shared" si="10"/>
        <v/>
      </c>
      <c r="T126" s="182" t="str">
        <f t="shared" si="11"/>
        <v/>
      </c>
      <c r="U126" s="165" t="str">
        <f t="shared" si="12"/>
        <v/>
      </c>
      <c r="V126" s="187" t="b">
        <f t="shared" si="13"/>
        <v>0</v>
      </c>
      <c r="W126" s="188" t="str">
        <f t="shared" si="14"/>
        <v>FALSCH</v>
      </c>
      <c r="X126" s="188" t="str">
        <f t="shared" si="15"/>
        <v>FALSCH</v>
      </c>
      <c r="Y126" s="188" t="str">
        <f t="shared" si="16"/>
        <v>FALSCH</v>
      </c>
      <c r="Z126" s="268" t="b">
        <f t="shared" si="17"/>
        <v>0</v>
      </c>
    </row>
    <row r="127" spans="1:26" s="90" customFormat="1" ht="16.5">
      <c r="A127" s="185">
        <v>118</v>
      </c>
      <c r="B127" s="150"/>
      <c r="C127" s="151"/>
      <c r="D127" s="149"/>
      <c r="E127" s="91"/>
      <c r="F127" s="92"/>
      <c r="G127" s="227"/>
      <c r="H127" s="233"/>
      <c r="I127" s="172"/>
      <c r="J127" s="94"/>
      <c r="K127" s="93"/>
      <c r="L127" s="172"/>
      <c r="M127" s="231"/>
      <c r="N127" s="216"/>
      <c r="O127" s="94"/>
      <c r="P127" s="93"/>
      <c r="Q127" s="172"/>
      <c r="R127" s="170"/>
      <c r="S127" s="182" t="str">
        <f t="shared" si="10"/>
        <v/>
      </c>
      <c r="T127" s="182" t="str">
        <f t="shared" si="11"/>
        <v/>
      </c>
      <c r="U127" s="165" t="str">
        <f t="shared" si="12"/>
        <v/>
      </c>
      <c r="V127" s="187" t="b">
        <f t="shared" si="13"/>
        <v>0</v>
      </c>
      <c r="W127" s="188" t="str">
        <f t="shared" si="14"/>
        <v>FALSCH</v>
      </c>
      <c r="X127" s="188" t="str">
        <f t="shared" si="15"/>
        <v>FALSCH</v>
      </c>
      <c r="Y127" s="188" t="str">
        <f t="shared" si="16"/>
        <v>FALSCH</v>
      </c>
      <c r="Z127" s="268" t="b">
        <f t="shared" si="17"/>
        <v>0</v>
      </c>
    </row>
    <row r="128" spans="1:26" s="90" customFormat="1" ht="16.5">
      <c r="A128" s="185">
        <v>119</v>
      </c>
      <c r="B128" s="150"/>
      <c r="C128" s="151"/>
      <c r="D128" s="149"/>
      <c r="E128" s="91"/>
      <c r="F128" s="92"/>
      <c r="G128" s="227"/>
      <c r="H128" s="233"/>
      <c r="I128" s="172"/>
      <c r="J128" s="94"/>
      <c r="K128" s="93"/>
      <c r="L128" s="172"/>
      <c r="M128" s="231"/>
      <c r="N128" s="216"/>
      <c r="O128" s="94"/>
      <c r="P128" s="93"/>
      <c r="Q128" s="172"/>
      <c r="R128" s="170"/>
      <c r="S128" s="182" t="str">
        <f t="shared" si="10"/>
        <v/>
      </c>
      <c r="T128" s="182" t="str">
        <f t="shared" si="11"/>
        <v/>
      </c>
      <c r="U128" s="165" t="str">
        <f t="shared" si="12"/>
        <v/>
      </c>
      <c r="V128" s="187" t="b">
        <f t="shared" si="13"/>
        <v>0</v>
      </c>
      <c r="W128" s="188" t="str">
        <f t="shared" si="14"/>
        <v>FALSCH</v>
      </c>
      <c r="X128" s="188" t="str">
        <f t="shared" si="15"/>
        <v>FALSCH</v>
      </c>
      <c r="Y128" s="188" t="str">
        <f t="shared" si="16"/>
        <v>FALSCH</v>
      </c>
      <c r="Z128" s="268" t="b">
        <f t="shared" si="17"/>
        <v>0</v>
      </c>
    </row>
    <row r="129" spans="1:26" s="90" customFormat="1" ht="16.5">
      <c r="A129" s="185">
        <v>120</v>
      </c>
      <c r="B129" s="150"/>
      <c r="C129" s="151"/>
      <c r="D129" s="149"/>
      <c r="E129" s="91"/>
      <c r="F129" s="92"/>
      <c r="G129" s="227"/>
      <c r="H129" s="233"/>
      <c r="I129" s="172"/>
      <c r="J129" s="94"/>
      <c r="K129" s="93"/>
      <c r="L129" s="172"/>
      <c r="M129" s="231"/>
      <c r="N129" s="216"/>
      <c r="O129" s="94"/>
      <c r="P129" s="93"/>
      <c r="Q129" s="172"/>
      <c r="R129" s="170"/>
      <c r="S129" s="182" t="str">
        <f t="shared" si="10"/>
        <v/>
      </c>
      <c r="T129" s="182" t="str">
        <f t="shared" si="11"/>
        <v/>
      </c>
      <c r="U129" s="165" t="str">
        <f t="shared" si="12"/>
        <v/>
      </c>
      <c r="V129" s="187" t="b">
        <f t="shared" si="13"/>
        <v>0</v>
      </c>
      <c r="W129" s="188" t="str">
        <f t="shared" si="14"/>
        <v>FALSCH</v>
      </c>
      <c r="X129" s="188" t="str">
        <f t="shared" si="15"/>
        <v>FALSCH</v>
      </c>
      <c r="Y129" s="188" t="str">
        <f t="shared" si="16"/>
        <v>FALSCH</v>
      </c>
      <c r="Z129" s="268" t="b">
        <f t="shared" si="17"/>
        <v>0</v>
      </c>
    </row>
    <row r="130" spans="1:26" s="90" customFormat="1" ht="16.5">
      <c r="A130" s="185">
        <v>121</v>
      </c>
      <c r="B130" s="150"/>
      <c r="C130" s="151"/>
      <c r="D130" s="149"/>
      <c r="E130" s="91"/>
      <c r="F130" s="92"/>
      <c r="G130" s="227"/>
      <c r="H130" s="233"/>
      <c r="I130" s="172"/>
      <c r="J130" s="94"/>
      <c r="K130" s="93"/>
      <c r="L130" s="172"/>
      <c r="M130" s="231"/>
      <c r="N130" s="216"/>
      <c r="O130" s="94"/>
      <c r="P130" s="93"/>
      <c r="Q130" s="172"/>
      <c r="R130" s="170"/>
      <c r="S130" s="182" t="str">
        <f t="shared" si="10"/>
        <v/>
      </c>
      <c r="T130" s="182" t="str">
        <f t="shared" si="11"/>
        <v/>
      </c>
      <c r="U130" s="165" t="str">
        <f t="shared" si="12"/>
        <v/>
      </c>
      <c r="V130" s="187" t="b">
        <f t="shared" si="13"/>
        <v>0</v>
      </c>
      <c r="W130" s="188" t="str">
        <f t="shared" si="14"/>
        <v>FALSCH</v>
      </c>
      <c r="X130" s="188" t="str">
        <f t="shared" si="15"/>
        <v>FALSCH</v>
      </c>
      <c r="Y130" s="188" t="str">
        <f t="shared" si="16"/>
        <v>FALSCH</v>
      </c>
      <c r="Z130" s="268" t="b">
        <f t="shared" si="17"/>
        <v>0</v>
      </c>
    </row>
    <row r="131" spans="1:26" s="90" customFormat="1" ht="16.5">
      <c r="A131" s="185">
        <v>122</v>
      </c>
      <c r="B131" s="150"/>
      <c r="C131" s="151"/>
      <c r="D131" s="149"/>
      <c r="E131" s="91"/>
      <c r="F131" s="92"/>
      <c r="G131" s="227"/>
      <c r="H131" s="233"/>
      <c r="I131" s="172"/>
      <c r="J131" s="94"/>
      <c r="K131" s="93"/>
      <c r="L131" s="172"/>
      <c r="M131" s="231"/>
      <c r="N131" s="216"/>
      <c r="O131" s="94"/>
      <c r="P131" s="93"/>
      <c r="Q131" s="172"/>
      <c r="R131" s="170"/>
      <c r="S131" s="182" t="str">
        <f t="shared" si="10"/>
        <v/>
      </c>
      <c r="T131" s="182" t="str">
        <f t="shared" si="11"/>
        <v/>
      </c>
      <c r="U131" s="165" t="str">
        <f t="shared" si="12"/>
        <v/>
      </c>
      <c r="V131" s="187" t="b">
        <f t="shared" si="13"/>
        <v>0</v>
      </c>
      <c r="W131" s="188" t="str">
        <f t="shared" si="14"/>
        <v>FALSCH</v>
      </c>
      <c r="X131" s="188" t="str">
        <f t="shared" si="15"/>
        <v>FALSCH</v>
      </c>
      <c r="Y131" s="188" t="str">
        <f t="shared" si="16"/>
        <v>FALSCH</v>
      </c>
      <c r="Z131" s="268" t="b">
        <f t="shared" si="17"/>
        <v>0</v>
      </c>
    </row>
    <row r="132" spans="1:26" s="90" customFormat="1" ht="16.5">
      <c r="A132" s="185">
        <v>123</v>
      </c>
      <c r="B132" s="150"/>
      <c r="C132" s="151"/>
      <c r="D132" s="149"/>
      <c r="E132" s="91"/>
      <c r="F132" s="92"/>
      <c r="G132" s="227"/>
      <c r="H132" s="233"/>
      <c r="I132" s="172"/>
      <c r="J132" s="94"/>
      <c r="K132" s="93"/>
      <c r="L132" s="172"/>
      <c r="M132" s="231"/>
      <c r="N132" s="216"/>
      <c r="O132" s="94"/>
      <c r="P132" s="93"/>
      <c r="Q132" s="172"/>
      <c r="R132" s="170"/>
      <c r="S132" s="182" t="str">
        <f t="shared" si="10"/>
        <v/>
      </c>
      <c r="T132" s="182" t="str">
        <f t="shared" si="11"/>
        <v/>
      </c>
      <c r="U132" s="165" t="str">
        <f t="shared" si="12"/>
        <v/>
      </c>
      <c r="V132" s="187" t="b">
        <f t="shared" si="13"/>
        <v>0</v>
      </c>
      <c r="W132" s="188" t="str">
        <f t="shared" si="14"/>
        <v>FALSCH</v>
      </c>
      <c r="X132" s="188" t="str">
        <f t="shared" si="15"/>
        <v>FALSCH</v>
      </c>
      <c r="Y132" s="188" t="str">
        <f t="shared" si="16"/>
        <v>FALSCH</v>
      </c>
      <c r="Z132" s="268" t="b">
        <f t="shared" si="17"/>
        <v>0</v>
      </c>
    </row>
    <row r="133" spans="1:26" s="90" customFormat="1" ht="16.5">
      <c r="A133" s="185">
        <v>124</v>
      </c>
      <c r="B133" s="150"/>
      <c r="C133" s="151"/>
      <c r="D133" s="149"/>
      <c r="E133" s="91"/>
      <c r="F133" s="92"/>
      <c r="G133" s="227"/>
      <c r="H133" s="233"/>
      <c r="I133" s="172"/>
      <c r="J133" s="94"/>
      <c r="K133" s="93"/>
      <c r="L133" s="172"/>
      <c r="M133" s="231"/>
      <c r="N133" s="216"/>
      <c r="O133" s="94"/>
      <c r="P133" s="93"/>
      <c r="Q133" s="172"/>
      <c r="R133" s="170"/>
      <c r="S133" s="182" t="str">
        <f t="shared" si="10"/>
        <v/>
      </c>
      <c r="T133" s="182" t="str">
        <f t="shared" si="11"/>
        <v/>
      </c>
      <c r="U133" s="165" t="str">
        <f t="shared" si="12"/>
        <v/>
      </c>
      <c r="V133" s="187" t="b">
        <f t="shared" si="13"/>
        <v>0</v>
      </c>
      <c r="W133" s="188" t="str">
        <f t="shared" si="14"/>
        <v>FALSCH</v>
      </c>
      <c r="X133" s="188" t="str">
        <f t="shared" si="15"/>
        <v>FALSCH</v>
      </c>
      <c r="Y133" s="188" t="str">
        <f t="shared" si="16"/>
        <v>FALSCH</v>
      </c>
      <c r="Z133" s="268" t="b">
        <f t="shared" si="17"/>
        <v>0</v>
      </c>
    </row>
    <row r="134" spans="1:26" s="90" customFormat="1" ht="16.5">
      <c r="A134" s="185">
        <v>125</v>
      </c>
      <c r="B134" s="150"/>
      <c r="C134" s="151"/>
      <c r="D134" s="149"/>
      <c r="E134" s="91"/>
      <c r="F134" s="92"/>
      <c r="G134" s="227"/>
      <c r="H134" s="233"/>
      <c r="I134" s="172"/>
      <c r="J134" s="94"/>
      <c r="K134" s="93"/>
      <c r="L134" s="172"/>
      <c r="M134" s="231"/>
      <c r="N134" s="216"/>
      <c r="O134" s="94"/>
      <c r="P134" s="93"/>
      <c r="Q134" s="172"/>
      <c r="R134" s="170"/>
      <c r="S134" s="182" t="str">
        <f t="shared" si="10"/>
        <v/>
      </c>
      <c r="T134" s="182" t="str">
        <f t="shared" si="11"/>
        <v/>
      </c>
      <c r="U134" s="165" t="str">
        <f t="shared" si="12"/>
        <v/>
      </c>
      <c r="V134" s="187" t="b">
        <f t="shared" si="13"/>
        <v>0</v>
      </c>
      <c r="W134" s="188" t="str">
        <f t="shared" si="14"/>
        <v>FALSCH</v>
      </c>
      <c r="X134" s="188" t="str">
        <f t="shared" si="15"/>
        <v>FALSCH</v>
      </c>
      <c r="Y134" s="188" t="str">
        <f t="shared" si="16"/>
        <v>FALSCH</v>
      </c>
      <c r="Z134" s="268" t="b">
        <f t="shared" si="17"/>
        <v>0</v>
      </c>
    </row>
    <row r="135" spans="1:26" s="90" customFormat="1" ht="16.5">
      <c r="A135" s="185">
        <v>126</v>
      </c>
      <c r="B135" s="150"/>
      <c r="C135" s="151"/>
      <c r="D135" s="149"/>
      <c r="E135" s="91"/>
      <c r="F135" s="92"/>
      <c r="G135" s="227"/>
      <c r="H135" s="233"/>
      <c r="I135" s="172"/>
      <c r="J135" s="94"/>
      <c r="K135" s="93"/>
      <c r="L135" s="172"/>
      <c r="M135" s="231"/>
      <c r="N135" s="216"/>
      <c r="O135" s="94"/>
      <c r="P135" s="93"/>
      <c r="Q135" s="172"/>
      <c r="R135" s="170"/>
      <c r="S135" s="182" t="str">
        <f t="shared" si="10"/>
        <v/>
      </c>
      <c r="T135" s="182" t="str">
        <f t="shared" si="11"/>
        <v/>
      </c>
      <c r="U135" s="165" t="str">
        <f t="shared" si="12"/>
        <v/>
      </c>
      <c r="V135" s="187" t="b">
        <f t="shared" si="13"/>
        <v>0</v>
      </c>
      <c r="W135" s="188" t="str">
        <f t="shared" si="14"/>
        <v>FALSCH</v>
      </c>
      <c r="X135" s="188" t="str">
        <f t="shared" si="15"/>
        <v>FALSCH</v>
      </c>
      <c r="Y135" s="188" t="str">
        <f t="shared" si="16"/>
        <v>FALSCH</v>
      </c>
      <c r="Z135" s="268" t="b">
        <f t="shared" si="17"/>
        <v>0</v>
      </c>
    </row>
    <row r="136" spans="1:26" s="90" customFormat="1" ht="16.5">
      <c r="A136" s="185">
        <v>127</v>
      </c>
      <c r="B136" s="150"/>
      <c r="C136" s="151"/>
      <c r="D136" s="149"/>
      <c r="E136" s="91"/>
      <c r="F136" s="92"/>
      <c r="G136" s="227"/>
      <c r="H136" s="233"/>
      <c r="I136" s="172"/>
      <c r="J136" s="94"/>
      <c r="K136" s="93"/>
      <c r="L136" s="172"/>
      <c r="M136" s="231"/>
      <c r="N136" s="216"/>
      <c r="O136" s="94"/>
      <c r="P136" s="93"/>
      <c r="Q136" s="172"/>
      <c r="R136" s="170"/>
      <c r="S136" s="182" t="str">
        <f t="shared" si="10"/>
        <v/>
      </c>
      <c r="T136" s="182" t="str">
        <f t="shared" si="11"/>
        <v/>
      </c>
      <c r="U136" s="165" t="str">
        <f t="shared" si="12"/>
        <v/>
      </c>
      <c r="V136" s="187" t="b">
        <f t="shared" si="13"/>
        <v>0</v>
      </c>
      <c r="W136" s="188" t="str">
        <f t="shared" si="14"/>
        <v>FALSCH</v>
      </c>
      <c r="X136" s="188" t="str">
        <f t="shared" si="15"/>
        <v>FALSCH</v>
      </c>
      <c r="Y136" s="188" t="str">
        <f t="shared" si="16"/>
        <v>FALSCH</v>
      </c>
      <c r="Z136" s="268" t="b">
        <f t="shared" si="17"/>
        <v>0</v>
      </c>
    </row>
    <row r="137" spans="1:26" s="90" customFormat="1" ht="16.5">
      <c r="A137" s="185">
        <v>128</v>
      </c>
      <c r="B137" s="150"/>
      <c r="C137" s="151"/>
      <c r="D137" s="149"/>
      <c r="E137" s="91"/>
      <c r="F137" s="92"/>
      <c r="G137" s="227"/>
      <c r="H137" s="233"/>
      <c r="I137" s="172"/>
      <c r="J137" s="94"/>
      <c r="K137" s="93"/>
      <c r="L137" s="172"/>
      <c r="M137" s="231"/>
      <c r="N137" s="216"/>
      <c r="O137" s="94"/>
      <c r="P137" s="93"/>
      <c r="Q137" s="172"/>
      <c r="R137" s="170"/>
      <c r="S137" s="182" t="str">
        <f t="shared" si="10"/>
        <v/>
      </c>
      <c r="T137" s="182" t="str">
        <f t="shared" si="11"/>
        <v/>
      </c>
      <c r="U137" s="165" t="str">
        <f t="shared" si="12"/>
        <v/>
      </c>
      <c r="V137" s="187" t="b">
        <f t="shared" si="13"/>
        <v>0</v>
      </c>
      <c r="W137" s="188" t="str">
        <f t="shared" si="14"/>
        <v>FALSCH</v>
      </c>
      <c r="X137" s="188" t="str">
        <f t="shared" si="15"/>
        <v>FALSCH</v>
      </c>
      <c r="Y137" s="188" t="str">
        <f t="shared" si="16"/>
        <v>FALSCH</v>
      </c>
      <c r="Z137" s="268" t="b">
        <f t="shared" si="17"/>
        <v>0</v>
      </c>
    </row>
    <row r="138" spans="1:26" s="90" customFormat="1" ht="16.5">
      <c r="A138" s="185">
        <v>129</v>
      </c>
      <c r="B138" s="150"/>
      <c r="C138" s="151"/>
      <c r="D138" s="149"/>
      <c r="E138" s="91"/>
      <c r="F138" s="92"/>
      <c r="G138" s="227"/>
      <c r="H138" s="233"/>
      <c r="I138" s="172"/>
      <c r="J138" s="94"/>
      <c r="K138" s="93"/>
      <c r="L138" s="172"/>
      <c r="M138" s="231"/>
      <c r="N138" s="216"/>
      <c r="O138" s="94"/>
      <c r="P138" s="93"/>
      <c r="Q138" s="172"/>
      <c r="R138" s="170"/>
      <c r="S138" s="182" t="str">
        <f t="shared" ref="S138:S201" si="18">IF(H138&lt;&gt;"",VLOOKUP(H138,ListOfClubs,2,FALSE),"")</f>
        <v/>
      </c>
      <c r="T138" s="182" t="str">
        <f t="shared" ref="T138:T201" si="19">IF(I138&lt;&gt;"",VLOOKUP(I138,Verband,2,FALSE),"")</f>
        <v/>
      </c>
      <c r="U138" s="165" t="str">
        <f t="shared" ref="U138:U201" si="20">IF(O138&lt;&gt;"",VLOOKUP(O138,Wbw_List,2,FALSE),"")</f>
        <v/>
      </c>
      <c r="V138" s="187" t="b">
        <f t="shared" ref="V138:V201" si="21">IF(O138&lt;&gt;"",VLOOKUP(O138,Wbw_List,5))</f>
        <v>0</v>
      </c>
      <c r="W138" s="188" t="str">
        <f t="shared" ref="W138:W201" si="22">IF(E138&lt;&gt;"",F138&amp;" "&amp;E138,"FALSCH")</f>
        <v>FALSCH</v>
      </c>
      <c r="X138" s="188" t="str">
        <f t="shared" ref="X138:X201" si="23">IF(H138&lt;&gt;"",IFERROR(VLOOKUP(H138,ListOfClubs,1,FALSE),H138),"FALSCH")</f>
        <v>FALSCH</v>
      </c>
      <c r="Y138" s="188" t="str">
        <f t="shared" ref="Y138:Y201" si="24">IF(I138&lt;&gt;"",I138,"FALSCH")</f>
        <v>FALSCH</v>
      </c>
      <c r="Z138" s="268" t="b">
        <f t="shared" ref="Z138:Z201" si="25">IF(O138&lt;&gt;"",IF(VLOOKUP(O138,Wbw_List,3)="e",IF(AND(P138="Ja",Q138="Ja"),"both",IF(P138="Ja","figures",IF(Q138="Ja","free"))),VLOOKUP(VLOOKUP(O138,Wbw_List,3),Disziplinen,3)))</f>
        <v>0</v>
      </c>
    </row>
    <row r="139" spans="1:26" s="90" customFormat="1" ht="16.5">
      <c r="A139" s="185">
        <v>130</v>
      </c>
      <c r="B139" s="150"/>
      <c r="C139" s="151"/>
      <c r="D139" s="149"/>
      <c r="E139" s="91"/>
      <c r="F139" s="92"/>
      <c r="G139" s="227"/>
      <c r="H139" s="233"/>
      <c r="I139" s="172"/>
      <c r="J139" s="94"/>
      <c r="K139" s="93"/>
      <c r="L139" s="172"/>
      <c r="M139" s="231"/>
      <c r="N139" s="216"/>
      <c r="O139" s="94"/>
      <c r="P139" s="93"/>
      <c r="Q139" s="172"/>
      <c r="R139" s="170"/>
      <c r="S139" s="182" t="str">
        <f t="shared" si="18"/>
        <v/>
      </c>
      <c r="T139" s="182" t="str">
        <f t="shared" si="19"/>
        <v/>
      </c>
      <c r="U139" s="165" t="str">
        <f t="shared" si="20"/>
        <v/>
      </c>
      <c r="V139" s="187" t="b">
        <f t="shared" si="21"/>
        <v>0</v>
      </c>
      <c r="W139" s="188" t="str">
        <f t="shared" si="22"/>
        <v>FALSCH</v>
      </c>
      <c r="X139" s="188" t="str">
        <f t="shared" si="23"/>
        <v>FALSCH</v>
      </c>
      <c r="Y139" s="188" t="str">
        <f t="shared" si="24"/>
        <v>FALSCH</v>
      </c>
      <c r="Z139" s="268" t="b">
        <f t="shared" si="25"/>
        <v>0</v>
      </c>
    </row>
    <row r="140" spans="1:26" s="90" customFormat="1" ht="16.5">
      <c r="A140" s="185">
        <v>131</v>
      </c>
      <c r="B140" s="150"/>
      <c r="C140" s="151"/>
      <c r="D140" s="149"/>
      <c r="E140" s="91"/>
      <c r="F140" s="92"/>
      <c r="G140" s="227"/>
      <c r="H140" s="233"/>
      <c r="I140" s="172"/>
      <c r="J140" s="94"/>
      <c r="K140" s="93"/>
      <c r="L140" s="172"/>
      <c r="M140" s="231"/>
      <c r="N140" s="216"/>
      <c r="O140" s="94"/>
      <c r="P140" s="93"/>
      <c r="Q140" s="172"/>
      <c r="R140" s="170"/>
      <c r="S140" s="182" t="str">
        <f t="shared" si="18"/>
        <v/>
      </c>
      <c r="T140" s="182" t="str">
        <f t="shared" si="19"/>
        <v/>
      </c>
      <c r="U140" s="165" t="str">
        <f t="shared" si="20"/>
        <v/>
      </c>
      <c r="V140" s="187" t="b">
        <f t="shared" si="21"/>
        <v>0</v>
      </c>
      <c r="W140" s="188" t="str">
        <f t="shared" si="22"/>
        <v>FALSCH</v>
      </c>
      <c r="X140" s="188" t="str">
        <f t="shared" si="23"/>
        <v>FALSCH</v>
      </c>
      <c r="Y140" s="188" t="str">
        <f t="shared" si="24"/>
        <v>FALSCH</v>
      </c>
      <c r="Z140" s="268" t="b">
        <f t="shared" si="25"/>
        <v>0</v>
      </c>
    </row>
    <row r="141" spans="1:26" s="90" customFormat="1" ht="16.5">
      <c r="A141" s="185">
        <v>132</v>
      </c>
      <c r="B141" s="150"/>
      <c r="C141" s="151"/>
      <c r="D141" s="149"/>
      <c r="E141" s="91"/>
      <c r="F141" s="92"/>
      <c r="G141" s="227"/>
      <c r="H141" s="233"/>
      <c r="I141" s="172"/>
      <c r="J141" s="94"/>
      <c r="K141" s="93"/>
      <c r="L141" s="172"/>
      <c r="M141" s="231"/>
      <c r="N141" s="216"/>
      <c r="O141" s="94"/>
      <c r="P141" s="93"/>
      <c r="Q141" s="172"/>
      <c r="R141" s="170"/>
      <c r="S141" s="182" t="str">
        <f t="shared" si="18"/>
        <v/>
      </c>
      <c r="T141" s="182" t="str">
        <f t="shared" si="19"/>
        <v/>
      </c>
      <c r="U141" s="165" t="str">
        <f t="shared" si="20"/>
        <v/>
      </c>
      <c r="V141" s="187" t="b">
        <f t="shared" si="21"/>
        <v>0</v>
      </c>
      <c r="W141" s="188" t="str">
        <f t="shared" si="22"/>
        <v>FALSCH</v>
      </c>
      <c r="X141" s="188" t="str">
        <f t="shared" si="23"/>
        <v>FALSCH</v>
      </c>
      <c r="Y141" s="188" t="str">
        <f t="shared" si="24"/>
        <v>FALSCH</v>
      </c>
      <c r="Z141" s="268" t="b">
        <f t="shared" si="25"/>
        <v>0</v>
      </c>
    </row>
    <row r="142" spans="1:26" s="90" customFormat="1" ht="16.5">
      <c r="A142" s="185">
        <v>133</v>
      </c>
      <c r="B142" s="150"/>
      <c r="C142" s="151"/>
      <c r="D142" s="149"/>
      <c r="E142" s="91"/>
      <c r="F142" s="92"/>
      <c r="G142" s="227"/>
      <c r="H142" s="233"/>
      <c r="I142" s="172"/>
      <c r="J142" s="94"/>
      <c r="K142" s="93"/>
      <c r="L142" s="172"/>
      <c r="M142" s="231"/>
      <c r="N142" s="216"/>
      <c r="O142" s="94"/>
      <c r="P142" s="93"/>
      <c r="Q142" s="172"/>
      <c r="R142" s="170"/>
      <c r="S142" s="182" t="str">
        <f t="shared" si="18"/>
        <v/>
      </c>
      <c r="T142" s="182" t="str">
        <f t="shared" si="19"/>
        <v/>
      </c>
      <c r="U142" s="165" t="str">
        <f t="shared" si="20"/>
        <v/>
      </c>
      <c r="V142" s="187" t="b">
        <f t="shared" si="21"/>
        <v>0</v>
      </c>
      <c r="W142" s="188" t="str">
        <f t="shared" si="22"/>
        <v>FALSCH</v>
      </c>
      <c r="X142" s="188" t="str">
        <f t="shared" si="23"/>
        <v>FALSCH</v>
      </c>
      <c r="Y142" s="188" t="str">
        <f t="shared" si="24"/>
        <v>FALSCH</v>
      </c>
      <c r="Z142" s="268" t="b">
        <f t="shared" si="25"/>
        <v>0</v>
      </c>
    </row>
    <row r="143" spans="1:26" s="90" customFormat="1" ht="16.5">
      <c r="A143" s="185">
        <v>134</v>
      </c>
      <c r="B143" s="150"/>
      <c r="C143" s="151"/>
      <c r="D143" s="149"/>
      <c r="E143" s="91"/>
      <c r="F143" s="92"/>
      <c r="G143" s="227"/>
      <c r="H143" s="233"/>
      <c r="I143" s="172"/>
      <c r="J143" s="94"/>
      <c r="K143" s="93"/>
      <c r="L143" s="172"/>
      <c r="M143" s="231"/>
      <c r="N143" s="216"/>
      <c r="O143" s="94"/>
      <c r="P143" s="93"/>
      <c r="Q143" s="172"/>
      <c r="R143" s="170"/>
      <c r="S143" s="182" t="str">
        <f t="shared" si="18"/>
        <v/>
      </c>
      <c r="T143" s="182" t="str">
        <f t="shared" si="19"/>
        <v/>
      </c>
      <c r="U143" s="165" t="str">
        <f t="shared" si="20"/>
        <v/>
      </c>
      <c r="V143" s="187" t="b">
        <f t="shared" si="21"/>
        <v>0</v>
      </c>
      <c r="W143" s="188" t="str">
        <f t="shared" si="22"/>
        <v>FALSCH</v>
      </c>
      <c r="X143" s="188" t="str">
        <f t="shared" si="23"/>
        <v>FALSCH</v>
      </c>
      <c r="Y143" s="188" t="str">
        <f t="shared" si="24"/>
        <v>FALSCH</v>
      </c>
      <c r="Z143" s="268" t="b">
        <f t="shared" si="25"/>
        <v>0</v>
      </c>
    </row>
    <row r="144" spans="1:26" s="90" customFormat="1" ht="16.5">
      <c r="A144" s="185">
        <v>135</v>
      </c>
      <c r="B144" s="150"/>
      <c r="C144" s="151"/>
      <c r="D144" s="149"/>
      <c r="E144" s="91"/>
      <c r="F144" s="92"/>
      <c r="G144" s="227"/>
      <c r="H144" s="233"/>
      <c r="I144" s="172"/>
      <c r="J144" s="94"/>
      <c r="K144" s="93"/>
      <c r="L144" s="172"/>
      <c r="M144" s="231"/>
      <c r="N144" s="216"/>
      <c r="O144" s="94"/>
      <c r="P144" s="93"/>
      <c r="Q144" s="172"/>
      <c r="R144" s="170"/>
      <c r="S144" s="182" t="str">
        <f t="shared" si="18"/>
        <v/>
      </c>
      <c r="T144" s="182" t="str">
        <f t="shared" si="19"/>
        <v/>
      </c>
      <c r="U144" s="165" t="str">
        <f t="shared" si="20"/>
        <v/>
      </c>
      <c r="V144" s="187" t="b">
        <f t="shared" si="21"/>
        <v>0</v>
      </c>
      <c r="W144" s="188" t="str">
        <f t="shared" si="22"/>
        <v>FALSCH</v>
      </c>
      <c r="X144" s="188" t="str">
        <f t="shared" si="23"/>
        <v>FALSCH</v>
      </c>
      <c r="Y144" s="188" t="str">
        <f t="shared" si="24"/>
        <v>FALSCH</v>
      </c>
      <c r="Z144" s="268" t="b">
        <f t="shared" si="25"/>
        <v>0</v>
      </c>
    </row>
    <row r="145" spans="1:26" s="90" customFormat="1" ht="16.5">
      <c r="A145" s="185">
        <v>136</v>
      </c>
      <c r="B145" s="150"/>
      <c r="C145" s="151"/>
      <c r="D145" s="149"/>
      <c r="E145" s="256"/>
      <c r="F145" s="257"/>
      <c r="G145" s="258"/>
      <c r="H145" s="259"/>
      <c r="I145" s="260"/>
      <c r="J145" s="261"/>
      <c r="K145" s="262"/>
      <c r="L145" s="260"/>
      <c r="M145" s="263"/>
      <c r="N145" s="264"/>
      <c r="O145" s="261"/>
      <c r="P145" s="262"/>
      <c r="Q145" s="260"/>
      <c r="R145" s="265"/>
      <c r="S145" s="182" t="str">
        <f t="shared" si="18"/>
        <v/>
      </c>
      <c r="T145" s="182" t="str">
        <f t="shared" si="19"/>
        <v/>
      </c>
      <c r="U145" s="165" t="str">
        <f t="shared" si="20"/>
        <v/>
      </c>
      <c r="V145" s="187" t="b">
        <f t="shared" si="21"/>
        <v>0</v>
      </c>
      <c r="W145" s="188" t="str">
        <f t="shared" si="22"/>
        <v>FALSCH</v>
      </c>
      <c r="X145" s="188" t="str">
        <f t="shared" si="23"/>
        <v>FALSCH</v>
      </c>
      <c r="Y145" s="188" t="str">
        <f t="shared" si="24"/>
        <v>FALSCH</v>
      </c>
      <c r="Z145" s="268" t="b">
        <f t="shared" si="25"/>
        <v>0</v>
      </c>
    </row>
    <row r="146" spans="1:26" s="90" customFormat="1" ht="16.5">
      <c r="A146" s="185">
        <v>137</v>
      </c>
      <c r="B146" s="150"/>
      <c r="C146" s="151"/>
      <c r="D146" s="149"/>
      <c r="E146" s="91"/>
      <c r="F146" s="92"/>
      <c r="G146" s="227"/>
      <c r="H146" s="233"/>
      <c r="I146" s="172"/>
      <c r="J146" s="94"/>
      <c r="K146" s="93"/>
      <c r="L146" s="172"/>
      <c r="M146" s="231"/>
      <c r="N146" s="216"/>
      <c r="O146" s="94"/>
      <c r="P146" s="93"/>
      <c r="Q146" s="172"/>
      <c r="R146" s="170"/>
      <c r="S146" s="182" t="str">
        <f t="shared" si="18"/>
        <v/>
      </c>
      <c r="T146" s="182" t="str">
        <f t="shared" si="19"/>
        <v/>
      </c>
      <c r="U146" s="165" t="str">
        <f t="shared" si="20"/>
        <v/>
      </c>
      <c r="V146" s="187" t="b">
        <f t="shared" si="21"/>
        <v>0</v>
      </c>
      <c r="W146" s="188" t="str">
        <f t="shared" si="22"/>
        <v>FALSCH</v>
      </c>
      <c r="X146" s="188" t="str">
        <f t="shared" si="23"/>
        <v>FALSCH</v>
      </c>
      <c r="Y146" s="188" t="str">
        <f t="shared" si="24"/>
        <v>FALSCH</v>
      </c>
      <c r="Z146" s="268" t="b">
        <f t="shared" si="25"/>
        <v>0</v>
      </c>
    </row>
    <row r="147" spans="1:26" s="90" customFormat="1" ht="16.5">
      <c r="A147" s="185">
        <v>138</v>
      </c>
      <c r="B147" s="150"/>
      <c r="C147" s="151"/>
      <c r="D147" s="149"/>
      <c r="E147" s="91"/>
      <c r="F147" s="92"/>
      <c r="G147" s="227"/>
      <c r="H147" s="233"/>
      <c r="I147" s="172"/>
      <c r="J147" s="94"/>
      <c r="K147" s="93"/>
      <c r="L147" s="172"/>
      <c r="M147" s="231"/>
      <c r="N147" s="216"/>
      <c r="O147" s="94"/>
      <c r="P147" s="93"/>
      <c r="Q147" s="172"/>
      <c r="R147" s="170"/>
      <c r="S147" s="182" t="str">
        <f t="shared" si="18"/>
        <v/>
      </c>
      <c r="T147" s="182" t="str">
        <f t="shared" si="19"/>
        <v/>
      </c>
      <c r="U147" s="165" t="str">
        <f t="shared" si="20"/>
        <v/>
      </c>
      <c r="V147" s="187" t="b">
        <f t="shared" si="21"/>
        <v>0</v>
      </c>
      <c r="W147" s="188" t="str">
        <f t="shared" si="22"/>
        <v>FALSCH</v>
      </c>
      <c r="X147" s="188" t="str">
        <f t="shared" si="23"/>
        <v>FALSCH</v>
      </c>
      <c r="Y147" s="188" t="str">
        <f t="shared" si="24"/>
        <v>FALSCH</v>
      </c>
      <c r="Z147" s="268" t="b">
        <f t="shared" si="25"/>
        <v>0</v>
      </c>
    </row>
    <row r="148" spans="1:26" s="90" customFormat="1" ht="16.5">
      <c r="A148" s="185">
        <v>139</v>
      </c>
      <c r="B148" s="150"/>
      <c r="C148" s="151"/>
      <c r="D148" s="149"/>
      <c r="E148" s="91"/>
      <c r="F148" s="92"/>
      <c r="G148" s="227"/>
      <c r="H148" s="233"/>
      <c r="I148" s="172"/>
      <c r="J148" s="94"/>
      <c r="K148" s="93"/>
      <c r="L148" s="172"/>
      <c r="M148" s="231"/>
      <c r="N148" s="216"/>
      <c r="O148" s="94"/>
      <c r="P148" s="93"/>
      <c r="Q148" s="172"/>
      <c r="R148" s="170"/>
      <c r="S148" s="182" t="str">
        <f t="shared" si="18"/>
        <v/>
      </c>
      <c r="T148" s="182" t="str">
        <f t="shared" si="19"/>
        <v/>
      </c>
      <c r="U148" s="165" t="str">
        <f t="shared" si="20"/>
        <v/>
      </c>
      <c r="V148" s="187" t="b">
        <f t="shared" si="21"/>
        <v>0</v>
      </c>
      <c r="W148" s="188" t="str">
        <f t="shared" si="22"/>
        <v>FALSCH</v>
      </c>
      <c r="X148" s="188" t="str">
        <f t="shared" si="23"/>
        <v>FALSCH</v>
      </c>
      <c r="Y148" s="188" t="str">
        <f t="shared" si="24"/>
        <v>FALSCH</v>
      </c>
      <c r="Z148" s="268" t="b">
        <f t="shared" si="25"/>
        <v>0</v>
      </c>
    </row>
    <row r="149" spans="1:26" s="90" customFormat="1" ht="16.5">
      <c r="A149" s="185">
        <v>140</v>
      </c>
      <c r="B149" s="150"/>
      <c r="C149" s="266"/>
      <c r="D149" s="149"/>
      <c r="E149" s="91"/>
      <c r="F149" s="92"/>
      <c r="G149" s="227"/>
      <c r="H149" s="233"/>
      <c r="I149" s="172"/>
      <c r="J149" s="94"/>
      <c r="K149" s="93"/>
      <c r="L149" s="172"/>
      <c r="M149" s="231"/>
      <c r="N149" s="216"/>
      <c r="O149" s="94"/>
      <c r="P149" s="93"/>
      <c r="Q149" s="172"/>
      <c r="R149" s="170"/>
      <c r="S149" s="182" t="str">
        <f t="shared" si="18"/>
        <v/>
      </c>
      <c r="T149" s="182" t="str">
        <f t="shared" si="19"/>
        <v/>
      </c>
      <c r="U149" s="165" t="str">
        <f t="shared" si="20"/>
        <v/>
      </c>
      <c r="V149" s="187" t="b">
        <f t="shared" si="21"/>
        <v>0</v>
      </c>
      <c r="W149" s="188" t="str">
        <f t="shared" si="22"/>
        <v>FALSCH</v>
      </c>
      <c r="X149" s="188" t="str">
        <f t="shared" si="23"/>
        <v>FALSCH</v>
      </c>
      <c r="Y149" s="188" t="str">
        <f t="shared" si="24"/>
        <v>FALSCH</v>
      </c>
      <c r="Z149" s="268" t="b">
        <f t="shared" si="25"/>
        <v>0</v>
      </c>
    </row>
    <row r="150" spans="1:26" s="90" customFormat="1" ht="16.5">
      <c r="A150" s="185">
        <v>141</v>
      </c>
      <c r="B150" s="150"/>
      <c r="C150" s="266"/>
      <c r="D150" s="149"/>
      <c r="E150" s="91"/>
      <c r="F150" s="92"/>
      <c r="G150" s="227"/>
      <c r="H150" s="233"/>
      <c r="I150" s="172"/>
      <c r="J150" s="94"/>
      <c r="K150" s="93"/>
      <c r="L150" s="172"/>
      <c r="M150" s="231"/>
      <c r="N150" s="216"/>
      <c r="O150" s="94"/>
      <c r="P150" s="93"/>
      <c r="Q150" s="172"/>
      <c r="R150" s="170"/>
      <c r="S150" s="182" t="str">
        <f t="shared" si="18"/>
        <v/>
      </c>
      <c r="T150" s="182" t="str">
        <f t="shared" si="19"/>
        <v/>
      </c>
      <c r="U150" s="165" t="str">
        <f t="shared" si="20"/>
        <v/>
      </c>
      <c r="V150" s="187" t="b">
        <f t="shared" si="21"/>
        <v>0</v>
      </c>
      <c r="W150" s="188" t="str">
        <f t="shared" si="22"/>
        <v>FALSCH</v>
      </c>
      <c r="X150" s="188" t="str">
        <f t="shared" si="23"/>
        <v>FALSCH</v>
      </c>
      <c r="Y150" s="188" t="str">
        <f t="shared" si="24"/>
        <v>FALSCH</v>
      </c>
      <c r="Z150" s="268" t="b">
        <f t="shared" si="25"/>
        <v>0</v>
      </c>
    </row>
    <row r="151" spans="1:26" s="90" customFormat="1" ht="16.5">
      <c r="A151" s="185">
        <v>142</v>
      </c>
      <c r="B151" s="150"/>
      <c r="C151" s="151"/>
      <c r="D151" s="149"/>
      <c r="E151" s="91"/>
      <c r="F151" s="92"/>
      <c r="G151" s="227"/>
      <c r="H151" s="233"/>
      <c r="I151" s="172"/>
      <c r="J151" s="94"/>
      <c r="K151" s="93"/>
      <c r="L151" s="172"/>
      <c r="M151" s="231"/>
      <c r="N151" s="216"/>
      <c r="O151" s="94"/>
      <c r="P151" s="93"/>
      <c r="Q151" s="172"/>
      <c r="R151" s="170"/>
      <c r="S151" s="182" t="str">
        <f t="shared" si="18"/>
        <v/>
      </c>
      <c r="T151" s="182" t="str">
        <f t="shared" si="19"/>
        <v/>
      </c>
      <c r="U151" s="165" t="str">
        <f t="shared" si="20"/>
        <v/>
      </c>
      <c r="V151" s="187" t="b">
        <f t="shared" si="21"/>
        <v>0</v>
      </c>
      <c r="W151" s="188" t="str">
        <f t="shared" si="22"/>
        <v>FALSCH</v>
      </c>
      <c r="X151" s="188" t="str">
        <f t="shared" si="23"/>
        <v>FALSCH</v>
      </c>
      <c r="Y151" s="188" t="str">
        <f t="shared" si="24"/>
        <v>FALSCH</v>
      </c>
      <c r="Z151" s="268" t="b">
        <f t="shared" si="25"/>
        <v>0</v>
      </c>
    </row>
    <row r="152" spans="1:26" s="90" customFormat="1" ht="16.5">
      <c r="A152" s="185">
        <v>143</v>
      </c>
      <c r="B152" s="150"/>
      <c r="C152" s="151"/>
      <c r="D152" s="149"/>
      <c r="E152" s="91"/>
      <c r="F152" s="92"/>
      <c r="G152" s="227"/>
      <c r="H152" s="233"/>
      <c r="I152" s="172"/>
      <c r="J152" s="94"/>
      <c r="K152" s="93"/>
      <c r="L152" s="172"/>
      <c r="M152" s="231"/>
      <c r="N152" s="216"/>
      <c r="O152" s="94"/>
      <c r="P152" s="93"/>
      <c r="Q152" s="172"/>
      <c r="R152" s="170"/>
      <c r="S152" s="182" t="str">
        <f t="shared" si="18"/>
        <v/>
      </c>
      <c r="T152" s="182" t="str">
        <f t="shared" si="19"/>
        <v/>
      </c>
      <c r="U152" s="165" t="str">
        <f t="shared" si="20"/>
        <v/>
      </c>
      <c r="V152" s="187" t="b">
        <f t="shared" si="21"/>
        <v>0</v>
      </c>
      <c r="W152" s="188" t="str">
        <f t="shared" si="22"/>
        <v>FALSCH</v>
      </c>
      <c r="X152" s="188" t="str">
        <f t="shared" si="23"/>
        <v>FALSCH</v>
      </c>
      <c r="Y152" s="188" t="str">
        <f t="shared" si="24"/>
        <v>FALSCH</v>
      </c>
      <c r="Z152" s="268" t="b">
        <f t="shared" si="25"/>
        <v>0</v>
      </c>
    </row>
    <row r="153" spans="1:26" s="90" customFormat="1" ht="16.5">
      <c r="A153" s="185">
        <v>144</v>
      </c>
      <c r="B153" s="150"/>
      <c r="C153" s="151"/>
      <c r="D153" s="149"/>
      <c r="E153" s="91"/>
      <c r="F153" s="92"/>
      <c r="G153" s="227"/>
      <c r="H153" s="233"/>
      <c r="I153" s="172"/>
      <c r="J153" s="94"/>
      <c r="K153" s="93"/>
      <c r="L153" s="172"/>
      <c r="M153" s="231"/>
      <c r="N153" s="216"/>
      <c r="O153" s="94"/>
      <c r="P153" s="93"/>
      <c r="Q153" s="172"/>
      <c r="R153" s="170"/>
      <c r="S153" s="182" t="str">
        <f t="shared" si="18"/>
        <v/>
      </c>
      <c r="T153" s="182" t="str">
        <f t="shared" si="19"/>
        <v/>
      </c>
      <c r="U153" s="165" t="str">
        <f t="shared" si="20"/>
        <v/>
      </c>
      <c r="V153" s="187" t="b">
        <f t="shared" si="21"/>
        <v>0</v>
      </c>
      <c r="W153" s="188" t="str">
        <f t="shared" si="22"/>
        <v>FALSCH</v>
      </c>
      <c r="X153" s="188" t="str">
        <f t="shared" si="23"/>
        <v>FALSCH</v>
      </c>
      <c r="Y153" s="188" t="str">
        <f t="shared" si="24"/>
        <v>FALSCH</v>
      </c>
      <c r="Z153" s="268" t="b">
        <f t="shared" si="25"/>
        <v>0</v>
      </c>
    </row>
    <row r="154" spans="1:26" s="90" customFormat="1" ht="16.5">
      <c r="A154" s="185">
        <v>145</v>
      </c>
      <c r="B154" s="150"/>
      <c r="C154" s="151"/>
      <c r="D154" s="149"/>
      <c r="E154" s="91"/>
      <c r="F154" s="92"/>
      <c r="G154" s="227"/>
      <c r="H154" s="233"/>
      <c r="I154" s="172"/>
      <c r="J154" s="94"/>
      <c r="K154" s="93"/>
      <c r="L154" s="172"/>
      <c r="M154" s="231"/>
      <c r="N154" s="216"/>
      <c r="O154" s="94"/>
      <c r="P154" s="93"/>
      <c r="Q154" s="172"/>
      <c r="R154" s="170"/>
      <c r="S154" s="182" t="str">
        <f t="shared" si="18"/>
        <v/>
      </c>
      <c r="T154" s="182" t="str">
        <f t="shared" si="19"/>
        <v/>
      </c>
      <c r="U154" s="165" t="str">
        <f t="shared" si="20"/>
        <v/>
      </c>
      <c r="V154" s="187" t="b">
        <f t="shared" si="21"/>
        <v>0</v>
      </c>
      <c r="W154" s="188" t="str">
        <f t="shared" si="22"/>
        <v>FALSCH</v>
      </c>
      <c r="X154" s="188" t="str">
        <f t="shared" si="23"/>
        <v>FALSCH</v>
      </c>
      <c r="Y154" s="188" t="str">
        <f t="shared" si="24"/>
        <v>FALSCH</v>
      </c>
      <c r="Z154" s="268" t="b">
        <f t="shared" si="25"/>
        <v>0</v>
      </c>
    </row>
    <row r="155" spans="1:26" s="90" customFormat="1" ht="16.5">
      <c r="A155" s="185">
        <v>146</v>
      </c>
      <c r="B155" s="150"/>
      <c r="C155" s="151"/>
      <c r="D155" s="149"/>
      <c r="E155" s="91"/>
      <c r="F155" s="92"/>
      <c r="G155" s="227"/>
      <c r="H155" s="233"/>
      <c r="I155" s="172"/>
      <c r="J155" s="94"/>
      <c r="K155" s="93"/>
      <c r="L155" s="172"/>
      <c r="M155" s="231"/>
      <c r="N155" s="216"/>
      <c r="O155" s="94"/>
      <c r="P155" s="93"/>
      <c r="Q155" s="172"/>
      <c r="R155" s="170"/>
      <c r="S155" s="182" t="str">
        <f t="shared" si="18"/>
        <v/>
      </c>
      <c r="T155" s="182" t="str">
        <f t="shared" si="19"/>
        <v/>
      </c>
      <c r="U155" s="165" t="str">
        <f t="shared" si="20"/>
        <v/>
      </c>
      <c r="V155" s="187" t="b">
        <f t="shared" si="21"/>
        <v>0</v>
      </c>
      <c r="W155" s="188" t="str">
        <f t="shared" si="22"/>
        <v>FALSCH</v>
      </c>
      <c r="X155" s="188" t="str">
        <f t="shared" si="23"/>
        <v>FALSCH</v>
      </c>
      <c r="Y155" s="188" t="str">
        <f t="shared" si="24"/>
        <v>FALSCH</v>
      </c>
      <c r="Z155" s="268" t="b">
        <f t="shared" si="25"/>
        <v>0</v>
      </c>
    </row>
    <row r="156" spans="1:26" s="90" customFormat="1" ht="16.5">
      <c r="A156" s="185">
        <v>147</v>
      </c>
      <c r="B156" s="150"/>
      <c r="C156" s="151"/>
      <c r="D156" s="149"/>
      <c r="E156" s="91"/>
      <c r="F156" s="92"/>
      <c r="G156" s="227"/>
      <c r="H156" s="233"/>
      <c r="I156" s="172"/>
      <c r="J156" s="94"/>
      <c r="K156" s="93"/>
      <c r="L156" s="172"/>
      <c r="M156" s="231"/>
      <c r="N156" s="216"/>
      <c r="O156" s="94"/>
      <c r="P156" s="93"/>
      <c r="Q156" s="172"/>
      <c r="R156" s="170"/>
      <c r="S156" s="182" t="str">
        <f t="shared" si="18"/>
        <v/>
      </c>
      <c r="T156" s="182" t="str">
        <f t="shared" si="19"/>
        <v/>
      </c>
      <c r="U156" s="165" t="str">
        <f t="shared" si="20"/>
        <v/>
      </c>
      <c r="V156" s="187" t="b">
        <f t="shared" si="21"/>
        <v>0</v>
      </c>
      <c r="W156" s="188" t="str">
        <f t="shared" si="22"/>
        <v>FALSCH</v>
      </c>
      <c r="X156" s="188" t="str">
        <f t="shared" si="23"/>
        <v>FALSCH</v>
      </c>
      <c r="Y156" s="188" t="str">
        <f t="shared" si="24"/>
        <v>FALSCH</v>
      </c>
      <c r="Z156" s="268" t="b">
        <f t="shared" si="25"/>
        <v>0</v>
      </c>
    </row>
    <row r="157" spans="1:26" s="90" customFormat="1" ht="16.5">
      <c r="A157" s="185">
        <v>148</v>
      </c>
      <c r="B157" s="150"/>
      <c r="C157" s="151"/>
      <c r="D157" s="149"/>
      <c r="E157" s="91"/>
      <c r="F157" s="92"/>
      <c r="G157" s="227"/>
      <c r="H157" s="233"/>
      <c r="I157" s="172"/>
      <c r="J157" s="94"/>
      <c r="K157" s="93"/>
      <c r="L157" s="172"/>
      <c r="M157" s="231"/>
      <c r="N157" s="216"/>
      <c r="O157" s="94"/>
      <c r="P157" s="93"/>
      <c r="Q157" s="172"/>
      <c r="R157" s="170"/>
      <c r="S157" s="182" t="str">
        <f t="shared" si="18"/>
        <v/>
      </c>
      <c r="T157" s="182" t="str">
        <f t="shared" si="19"/>
        <v/>
      </c>
      <c r="U157" s="165" t="str">
        <f t="shared" si="20"/>
        <v/>
      </c>
      <c r="V157" s="187" t="b">
        <f t="shared" si="21"/>
        <v>0</v>
      </c>
      <c r="W157" s="188" t="str">
        <f t="shared" si="22"/>
        <v>FALSCH</v>
      </c>
      <c r="X157" s="188" t="str">
        <f t="shared" si="23"/>
        <v>FALSCH</v>
      </c>
      <c r="Y157" s="188" t="str">
        <f t="shared" si="24"/>
        <v>FALSCH</v>
      </c>
      <c r="Z157" s="268" t="b">
        <f t="shared" si="25"/>
        <v>0</v>
      </c>
    </row>
    <row r="158" spans="1:26" s="90" customFormat="1" ht="16.5">
      <c r="A158" s="185">
        <v>149</v>
      </c>
      <c r="B158" s="150"/>
      <c r="C158" s="151"/>
      <c r="D158" s="149"/>
      <c r="E158" s="91"/>
      <c r="F158" s="92"/>
      <c r="G158" s="227"/>
      <c r="H158" s="233"/>
      <c r="I158" s="172"/>
      <c r="J158" s="94"/>
      <c r="K158" s="93"/>
      <c r="L158" s="172"/>
      <c r="M158" s="231"/>
      <c r="N158" s="216"/>
      <c r="O158" s="94"/>
      <c r="P158" s="93"/>
      <c r="Q158" s="172"/>
      <c r="R158" s="170"/>
      <c r="S158" s="182" t="str">
        <f t="shared" si="18"/>
        <v/>
      </c>
      <c r="T158" s="182" t="str">
        <f t="shared" si="19"/>
        <v/>
      </c>
      <c r="U158" s="165" t="str">
        <f t="shared" si="20"/>
        <v/>
      </c>
      <c r="V158" s="187" t="b">
        <f t="shared" si="21"/>
        <v>0</v>
      </c>
      <c r="W158" s="188" t="str">
        <f t="shared" si="22"/>
        <v>FALSCH</v>
      </c>
      <c r="X158" s="188" t="str">
        <f t="shared" si="23"/>
        <v>FALSCH</v>
      </c>
      <c r="Y158" s="188" t="str">
        <f t="shared" si="24"/>
        <v>FALSCH</v>
      </c>
      <c r="Z158" s="268" t="b">
        <f t="shared" si="25"/>
        <v>0</v>
      </c>
    </row>
    <row r="159" spans="1:26" s="90" customFormat="1" ht="16.5">
      <c r="A159" s="185">
        <v>150</v>
      </c>
      <c r="B159" s="150"/>
      <c r="C159" s="151"/>
      <c r="D159" s="149"/>
      <c r="E159" s="91"/>
      <c r="F159" s="92"/>
      <c r="G159" s="227"/>
      <c r="H159" s="233"/>
      <c r="I159" s="172"/>
      <c r="J159" s="94"/>
      <c r="K159" s="93"/>
      <c r="L159" s="172"/>
      <c r="M159" s="231"/>
      <c r="N159" s="216"/>
      <c r="O159" s="94"/>
      <c r="P159" s="93"/>
      <c r="Q159" s="172"/>
      <c r="R159" s="170"/>
      <c r="S159" s="182" t="str">
        <f t="shared" si="18"/>
        <v/>
      </c>
      <c r="T159" s="182" t="str">
        <f t="shared" si="19"/>
        <v/>
      </c>
      <c r="U159" s="165" t="str">
        <f t="shared" si="20"/>
        <v/>
      </c>
      <c r="V159" s="187" t="b">
        <f t="shared" si="21"/>
        <v>0</v>
      </c>
      <c r="W159" s="188" t="str">
        <f t="shared" si="22"/>
        <v>FALSCH</v>
      </c>
      <c r="X159" s="188" t="str">
        <f t="shared" si="23"/>
        <v>FALSCH</v>
      </c>
      <c r="Y159" s="188" t="str">
        <f t="shared" si="24"/>
        <v>FALSCH</v>
      </c>
      <c r="Z159" s="268" t="b">
        <f t="shared" si="25"/>
        <v>0</v>
      </c>
    </row>
    <row r="160" spans="1:26" s="90" customFormat="1" ht="16.5">
      <c r="A160" s="185">
        <v>151</v>
      </c>
      <c r="B160" s="150"/>
      <c r="C160" s="151"/>
      <c r="D160" s="149"/>
      <c r="E160" s="91"/>
      <c r="F160" s="92"/>
      <c r="G160" s="227"/>
      <c r="H160" s="233"/>
      <c r="I160" s="172"/>
      <c r="J160" s="94"/>
      <c r="K160" s="93"/>
      <c r="L160" s="172"/>
      <c r="M160" s="231"/>
      <c r="N160" s="216"/>
      <c r="O160" s="94"/>
      <c r="P160" s="93"/>
      <c r="Q160" s="172"/>
      <c r="R160" s="170"/>
      <c r="S160" s="182" t="str">
        <f t="shared" si="18"/>
        <v/>
      </c>
      <c r="T160" s="182" t="str">
        <f t="shared" si="19"/>
        <v/>
      </c>
      <c r="U160" s="165" t="str">
        <f t="shared" si="20"/>
        <v/>
      </c>
      <c r="V160" s="187" t="b">
        <f t="shared" si="21"/>
        <v>0</v>
      </c>
      <c r="W160" s="188" t="str">
        <f t="shared" si="22"/>
        <v>FALSCH</v>
      </c>
      <c r="X160" s="188" t="str">
        <f t="shared" si="23"/>
        <v>FALSCH</v>
      </c>
      <c r="Y160" s="188" t="str">
        <f t="shared" si="24"/>
        <v>FALSCH</v>
      </c>
      <c r="Z160" s="268" t="b">
        <f t="shared" si="25"/>
        <v>0</v>
      </c>
    </row>
    <row r="161" spans="1:26" s="90" customFormat="1" ht="16.5">
      <c r="A161" s="185">
        <v>152</v>
      </c>
      <c r="B161" s="150"/>
      <c r="C161" s="151"/>
      <c r="D161" s="149"/>
      <c r="E161" s="91"/>
      <c r="F161" s="92"/>
      <c r="G161" s="227"/>
      <c r="H161" s="233"/>
      <c r="I161" s="172"/>
      <c r="J161" s="94"/>
      <c r="K161" s="93"/>
      <c r="L161" s="172"/>
      <c r="M161" s="231"/>
      <c r="N161" s="216"/>
      <c r="O161" s="94"/>
      <c r="P161" s="93"/>
      <c r="Q161" s="172"/>
      <c r="R161" s="170"/>
      <c r="S161" s="182" t="str">
        <f t="shared" si="18"/>
        <v/>
      </c>
      <c r="T161" s="182" t="str">
        <f t="shared" si="19"/>
        <v/>
      </c>
      <c r="U161" s="165" t="str">
        <f t="shared" si="20"/>
        <v/>
      </c>
      <c r="V161" s="187" t="b">
        <f t="shared" si="21"/>
        <v>0</v>
      </c>
      <c r="W161" s="188" t="str">
        <f t="shared" si="22"/>
        <v>FALSCH</v>
      </c>
      <c r="X161" s="188" t="str">
        <f t="shared" si="23"/>
        <v>FALSCH</v>
      </c>
      <c r="Y161" s="188" t="str">
        <f t="shared" si="24"/>
        <v>FALSCH</v>
      </c>
      <c r="Z161" s="268" t="b">
        <f t="shared" si="25"/>
        <v>0</v>
      </c>
    </row>
    <row r="162" spans="1:26" s="90" customFormat="1" ht="16.5">
      <c r="A162" s="185">
        <v>153</v>
      </c>
      <c r="B162" s="150"/>
      <c r="C162" s="151"/>
      <c r="D162" s="149"/>
      <c r="E162" s="91"/>
      <c r="F162" s="92"/>
      <c r="G162" s="227"/>
      <c r="H162" s="233"/>
      <c r="I162" s="172"/>
      <c r="J162" s="94"/>
      <c r="K162" s="93"/>
      <c r="L162" s="172"/>
      <c r="M162" s="231"/>
      <c r="N162" s="216"/>
      <c r="O162" s="94"/>
      <c r="P162" s="93"/>
      <c r="Q162" s="172"/>
      <c r="R162" s="170"/>
      <c r="S162" s="182" t="str">
        <f t="shared" si="18"/>
        <v/>
      </c>
      <c r="T162" s="182" t="str">
        <f t="shared" si="19"/>
        <v/>
      </c>
      <c r="U162" s="165" t="str">
        <f t="shared" si="20"/>
        <v/>
      </c>
      <c r="V162" s="187" t="b">
        <f t="shared" si="21"/>
        <v>0</v>
      </c>
      <c r="W162" s="188" t="str">
        <f t="shared" si="22"/>
        <v>FALSCH</v>
      </c>
      <c r="X162" s="188" t="str">
        <f t="shared" si="23"/>
        <v>FALSCH</v>
      </c>
      <c r="Y162" s="188" t="str">
        <f t="shared" si="24"/>
        <v>FALSCH</v>
      </c>
      <c r="Z162" s="268" t="b">
        <f t="shared" si="25"/>
        <v>0</v>
      </c>
    </row>
    <row r="163" spans="1:26" s="90" customFormat="1" ht="16.5">
      <c r="A163" s="185">
        <v>154</v>
      </c>
      <c r="B163" s="150"/>
      <c r="C163" s="151"/>
      <c r="D163" s="149"/>
      <c r="E163" s="91"/>
      <c r="F163" s="92"/>
      <c r="G163" s="227"/>
      <c r="H163" s="233"/>
      <c r="I163" s="172"/>
      <c r="J163" s="94"/>
      <c r="K163" s="93"/>
      <c r="L163" s="172"/>
      <c r="M163" s="231"/>
      <c r="N163" s="216"/>
      <c r="O163" s="94"/>
      <c r="P163" s="93"/>
      <c r="Q163" s="172"/>
      <c r="R163" s="170"/>
      <c r="S163" s="182" t="str">
        <f t="shared" si="18"/>
        <v/>
      </c>
      <c r="T163" s="182" t="str">
        <f t="shared" si="19"/>
        <v/>
      </c>
      <c r="U163" s="165" t="str">
        <f t="shared" si="20"/>
        <v/>
      </c>
      <c r="V163" s="187" t="b">
        <f t="shared" si="21"/>
        <v>0</v>
      </c>
      <c r="W163" s="188" t="str">
        <f t="shared" si="22"/>
        <v>FALSCH</v>
      </c>
      <c r="X163" s="188" t="str">
        <f t="shared" si="23"/>
        <v>FALSCH</v>
      </c>
      <c r="Y163" s="188" t="str">
        <f t="shared" si="24"/>
        <v>FALSCH</v>
      </c>
      <c r="Z163" s="268" t="b">
        <f t="shared" si="25"/>
        <v>0</v>
      </c>
    </row>
    <row r="164" spans="1:26" s="90" customFormat="1" ht="16.5">
      <c r="A164" s="185">
        <v>155</v>
      </c>
      <c r="B164" s="150"/>
      <c r="C164" s="151"/>
      <c r="D164" s="149"/>
      <c r="E164" s="91"/>
      <c r="F164" s="92"/>
      <c r="G164" s="227"/>
      <c r="H164" s="233"/>
      <c r="I164" s="172"/>
      <c r="J164" s="94"/>
      <c r="K164" s="93"/>
      <c r="L164" s="172"/>
      <c r="M164" s="231"/>
      <c r="N164" s="216"/>
      <c r="O164" s="94"/>
      <c r="P164" s="93"/>
      <c r="Q164" s="172"/>
      <c r="R164" s="170"/>
      <c r="S164" s="182" t="str">
        <f t="shared" si="18"/>
        <v/>
      </c>
      <c r="T164" s="182" t="str">
        <f t="shared" si="19"/>
        <v/>
      </c>
      <c r="U164" s="165" t="str">
        <f t="shared" si="20"/>
        <v/>
      </c>
      <c r="V164" s="187" t="b">
        <f t="shared" si="21"/>
        <v>0</v>
      </c>
      <c r="W164" s="188" t="str">
        <f t="shared" si="22"/>
        <v>FALSCH</v>
      </c>
      <c r="X164" s="188" t="str">
        <f t="shared" si="23"/>
        <v>FALSCH</v>
      </c>
      <c r="Y164" s="188" t="str">
        <f t="shared" si="24"/>
        <v>FALSCH</v>
      </c>
      <c r="Z164" s="268" t="b">
        <f t="shared" si="25"/>
        <v>0</v>
      </c>
    </row>
    <row r="165" spans="1:26" s="90" customFormat="1" ht="16.5">
      <c r="A165" s="185">
        <v>156</v>
      </c>
      <c r="B165" s="150"/>
      <c r="C165" s="151"/>
      <c r="D165" s="149"/>
      <c r="E165" s="91"/>
      <c r="F165" s="92"/>
      <c r="G165" s="227"/>
      <c r="H165" s="233"/>
      <c r="I165" s="172"/>
      <c r="J165" s="94"/>
      <c r="K165" s="93"/>
      <c r="L165" s="172"/>
      <c r="M165" s="231"/>
      <c r="N165" s="216"/>
      <c r="O165" s="94"/>
      <c r="P165" s="93"/>
      <c r="Q165" s="172"/>
      <c r="R165" s="170"/>
      <c r="S165" s="182" t="str">
        <f t="shared" si="18"/>
        <v/>
      </c>
      <c r="T165" s="182" t="str">
        <f t="shared" si="19"/>
        <v/>
      </c>
      <c r="U165" s="165" t="str">
        <f t="shared" si="20"/>
        <v/>
      </c>
      <c r="V165" s="187" t="b">
        <f t="shared" si="21"/>
        <v>0</v>
      </c>
      <c r="W165" s="188" t="str">
        <f t="shared" si="22"/>
        <v>FALSCH</v>
      </c>
      <c r="X165" s="188" t="str">
        <f t="shared" si="23"/>
        <v>FALSCH</v>
      </c>
      <c r="Y165" s="188" t="str">
        <f t="shared" si="24"/>
        <v>FALSCH</v>
      </c>
      <c r="Z165" s="268" t="b">
        <f t="shared" si="25"/>
        <v>0</v>
      </c>
    </row>
    <row r="166" spans="1:26" s="90" customFormat="1" ht="16.5">
      <c r="A166" s="185">
        <v>157</v>
      </c>
      <c r="B166" s="150"/>
      <c r="C166" s="151"/>
      <c r="D166" s="149"/>
      <c r="E166" s="91"/>
      <c r="F166" s="92"/>
      <c r="G166" s="227"/>
      <c r="H166" s="233"/>
      <c r="I166" s="172"/>
      <c r="J166" s="94"/>
      <c r="K166" s="93"/>
      <c r="L166" s="172"/>
      <c r="M166" s="231"/>
      <c r="N166" s="216"/>
      <c r="O166" s="94"/>
      <c r="P166" s="93"/>
      <c r="Q166" s="172"/>
      <c r="R166" s="170"/>
      <c r="S166" s="182" t="str">
        <f t="shared" si="18"/>
        <v/>
      </c>
      <c r="T166" s="182" t="str">
        <f t="shared" si="19"/>
        <v/>
      </c>
      <c r="U166" s="165" t="str">
        <f t="shared" si="20"/>
        <v/>
      </c>
      <c r="V166" s="187" t="b">
        <f t="shared" si="21"/>
        <v>0</v>
      </c>
      <c r="W166" s="188" t="str">
        <f t="shared" si="22"/>
        <v>FALSCH</v>
      </c>
      <c r="X166" s="188" t="str">
        <f t="shared" si="23"/>
        <v>FALSCH</v>
      </c>
      <c r="Y166" s="188" t="str">
        <f t="shared" si="24"/>
        <v>FALSCH</v>
      </c>
      <c r="Z166" s="268" t="b">
        <f t="shared" si="25"/>
        <v>0</v>
      </c>
    </row>
    <row r="167" spans="1:26" s="90" customFormat="1" ht="16.5">
      <c r="A167" s="185">
        <v>158</v>
      </c>
      <c r="B167" s="150"/>
      <c r="C167" s="151"/>
      <c r="D167" s="149"/>
      <c r="E167" s="91"/>
      <c r="F167" s="92"/>
      <c r="G167" s="227"/>
      <c r="H167" s="233"/>
      <c r="I167" s="172"/>
      <c r="J167" s="94"/>
      <c r="K167" s="93"/>
      <c r="L167" s="172"/>
      <c r="M167" s="231"/>
      <c r="N167" s="216"/>
      <c r="O167" s="94"/>
      <c r="P167" s="93"/>
      <c r="Q167" s="172"/>
      <c r="R167" s="170"/>
      <c r="S167" s="182" t="str">
        <f t="shared" si="18"/>
        <v/>
      </c>
      <c r="T167" s="182" t="str">
        <f t="shared" si="19"/>
        <v/>
      </c>
      <c r="U167" s="165" t="str">
        <f t="shared" si="20"/>
        <v/>
      </c>
      <c r="V167" s="187" t="b">
        <f t="shared" si="21"/>
        <v>0</v>
      </c>
      <c r="W167" s="188" t="str">
        <f t="shared" si="22"/>
        <v>FALSCH</v>
      </c>
      <c r="X167" s="188" t="str">
        <f t="shared" si="23"/>
        <v>FALSCH</v>
      </c>
      <c r="Y167" s="188" t="str">
        <f t="shared" si="24"/>
        <v>FALSCH</v>
      </c>
      <c r="Z167" s="268" t="b">
        <f t="shared" si="25"/>
        <v>0</v>
      </c>
    </row>
    <row r="168" spans="1:26" s="90" customFormat="1" ht="16.5">
      <c r="A168" s="185">
        <v>159</v>
      </c>
      <c r="B168" s="150"/>
      <c r="C168" s="151"/>
      <c r="D168" s="149"/>
      <c r="E168" s="91"/>
      <c r="F168" s="92"/>
      <c r="G168" s="227"/>
      <c r="H168" s="233"/>
      <c r="I168" s="172"/>
      <c r="J168" s="94"/>
      <c r="K168" s="93"/>
      <c r="L168" s="172"/>
      <c r="M168" s="231"/>
      <c r="N168" s="216"/>
      <c r="O168" s="94"/>
      <c r="P168" s="93"/>
      <c r="Q168" s="172"/>
      <c r="R168" s="170"/>
      <c r="S168" s="182" t="str">
        <f t="shared" si="18"/>
        <v/>
      </c>
      <c r="T168" s="182" t="str">
        <f t="shared" si="19"/>
        <v/>
      </c>
      <c r="U168" s="165" t="str">
        <f t="shared" si="20"/>
        <v/>
      </c>
      <c r="V168" s="187" t="b">
        <f t="shared" si="21"/>
        <v>0</v>
      </c>
      <c r="W168" s="188" t="str">
        <f t="shared" si="22"/>
        <v>FALSCH</v>
      </c>
      <c r="X168" s="188" t="str">
        <f t="shared" si="23"/>
        <v>FALSCH</v>
      </c>
      <c r="Y168" s="188" t="str">
        <f t="shared" si="24"/>
        <v>FALSCH</v>
      </c>
      <c r="Z168" s="268" t="b">
        <f t="shared" si="25"/>
        <v>0</v>
      </c>
    </row>
    <row r="169" spans="1:26" s="90" customFormat="1" ht="16.5">
      <c r="A169" s="185">
        <v>160</v>
      </c>
      <c r="B169" s="150"/>
      <c r="C169" s="151"/>
      <c r="D169" s="149"/>
      <c r="E169" s="91"/>
      <c r="F169" s="92"/>
      <c r="G169" s="227"/>
      <c r="H169" s="233"/>
      <c r="I169" s="172"/>
      <c r="J169" s="94"/>
      <c r="K169" s="93"/>
      <c r="L169" s="172"/>
      <c r="M169" s="231"/>
      <c r="N169" s="216"/>
      <c r="O169" s="94"/>
      <c r="P169" s="93"/>
      <c r="Q169" s="172"/>
      <c r="R169" s="170"/>
      <c r="S169" s="182" t="str">
        <f t="shared" si="18"/>
        <v/>
      </c>
      <c r="T169" s="182" t="str">
        <f t="shared" si="19"/>
        <v/>
      </c>
      <c r="U169" s="165" t="str">
        <f t="shared" si="20"/>
        <v/>
      </c>
      <c r="V169" s="187" t="b">
        <f t="shared" si="21"/>
        <v>0</v>
      </c>
      <c r="W169" s="188" t="str">
        <f t="shared" si="22"/>
        <v>FALSCH</v>
      </c>
      <c r="X169" s="188" t="str">
        <f t="shared" si="23"/>
        <v>FALSCH</v>
      </c>
      <c r="Y169" s="188" t="str">
        <f t="shared" si="24"/>
        <v>FALSCH</v>
      </c>
      <c r="Z169" s="268" t="b">
        <f t="shared" si="25"/>
        <v>0</v>
      </c>
    </row>
    <row r="170" spans="1:26" s="90" customFormat="1" ht="16.5">
      <c r="A170" s="185">
        <v>161</v>
      </c>
      <c r="B170" s="150"/>
      <c r="C170" s="151"/>
      <c r="D170" s="149"/>
      <c r="E170" s="91"/>
      <c r="F170" s="92"/>
      <c r="G170" s="227"/>
      <c r="H170" s="233"/>
      <c r="I170" s="172"/>
      <c r="J170" s="94"/>
      <c r="K170" s="93"/>
      <c r="L170" s="172"/>
      <c r="M170" s="231"/>
      <c r="N170" s="216"/>
      <c r="O170" s="94"/>
      <c r="P170" s="93"/>
      <c r="Q170" s="172"/>
      <c r="R170" s="170"/>
      <c r="S170" s="182" t="str">
        <f t="shared" si="18"/>
        <v/>
      </c>
      <c r="T170" s="182" t="str">
        <f t="shared" si="19"/>
        <v/>
      </c>
      <c r="U170" s="165" t="str">
        <f t="shared" si="20"/>
        <v/>
      </c>
      <c r="V170" s="187" t="b">
        <f t="shared" si="21"/>
        <v>0</v>
      </c>
      <c r="W170" s="188" t="str">
        <f t="shared" si="22"/>
        <v>FALSCH</v>
      </c>
      <c r="X170" s="188" t="str">
        <f t="shared" si="23"/>
        <v>FALSCH</v>
      </c>
      <c r="Y170" s="188" t="str">
        <f t="shared" si="24"/>
        <v>FALSCH</v>
      </c>
      <c r="Z170" s="268" t="b">
        <f t="shared" si="25"/>
        <v>0</v>
      </c>
    </row>
    <row r="171" spans="1:26" s="90" customFormat="1" ht="16.5">
      <c r="A171" s="185">
        <v>162</v>
      </c>
      <c r="B171" s="150"/>
      <c r="C171" s="151"/>
      <c r="D171" s="149"/>
      <c r="E171" s="91"/>
      <c r="F171" s="92"/>
      <c r="G171" s="227"/>
      <c r="H171" s="233"/>
      <c r="I171" s="172"/>
      <c r="J171" s="94"/>
      <c r="K171" s="93"/>
      <c r="L171" s="172"/>
      <c r="M171" s="231"/>
      <c r="N171" s="216"/>
      <c r="O171" s="94"/>
      <c r="P171" s="93"/>
      <c r="Q171" s="172"/>
      <c r="R171" s="170"/>
      <c r="S171" s="182" t="str">
        <f t="shared" si="18"/>
        <v/>
      </c>
      <c r="T171" s="182" t="str">
        <f t="shared" si="19"/>
        <v/>
      </c>
      <c r="U171" s="165" t="str">
        <f t="shared" si="20"/>
        <v/>
      </c>
      <c r="V171" s="187" t="b">
        <f t="shared" si="21"/>
        <v>0</v>
      </c>
      <c r="W171" s="188" t="str">
        <f t="shared" si="22"/>
        <v>FALSCH</v>
      </c>
      <c r="X171" s="188" t="str">
        <f t="shared" si="23"/>
        <v>FALSCH</v>
      </c>
      <c r="Y171" s="188" t="str">
        <f t="shared" si="24"/>
        <v>FALSCH</v>
      </c>
      <c r="Z171" s="268" t="b">
        <f t="shared" si="25"/>
        <v>0</v>
      </c>
    </row>
    <row r="172" spans="1:26" s="90" customFormat="1" ht="16.5">
      <c r="A172" s="185">
        <v>163</v>
      </c>
      <c r="B172" s="150"/>
      <c r="C172" s="151"/>
      <c r="D172" s="149"/>
      <c r="E172" s="91"/>
      <c r="F172" s="92"/>
      <c r="G172" s="227"/>
      <c r="H172" s="233"/>
      <c r="I172" s="172"/>
      <c r="J172" s="94"/>
      <c r="K172" s="93"/>
      <c r="L172" s="172"/>
      <c r="M172" s="231"/>
      <c r="N172" s="216"/>
      <c r="O172" s="94"/>
      <c r="P172" s="93"/>
      <c r="Q172" s="172"/>
      <c r="R172" s="170"/>
      <c r="S172" s="182" t="str">
        <f t="shared" si="18"/>
        <v/>
      </c>
      <c r="T172" s="182" t="str">
        <f t="shared" si="19"/>
        <v/>
      </c>
      <c r="U172" s="165" t="str">
        <f t="shared" si="20"/>
        <v/>
      </c>
      <c r="V172" s="187" t="b">
        <f t="shared" si="21"/>
        <v>0</v>
      </c>
      <c r="W172" s="188" t="str">
        <f t="shared" si="22"/>
        <v>FALSCH</v>
      </c>
      <c r="X172" s="188" t="str">
        <f t="shared" si="23"/>
        <v>FALSCH</v>
      </c>
      <c r="Y172" s="188" t="str">
        <f t="shared" si="24"/>
        <v>FALSCH</v>
      </c>
      <c r="Z172" s="268" t="b">
        <f t="shared" si="25"/>
        <v>0</v>
      </c>
    </row>
    <row r="173" spans="1:26" s="90" customFormat="1" ht="16.5">
      <c r="A173" s="185">
        <v>164</v>
      </c>
      <c r="B173" s="150"/>
      <c r="C173" s="151"/>
      <c r="D173" s="149"/>
      <c r="E173" s="91"/>
      <c r="F173" s="92"/>
      <c r="G173" s="227"/>
      <c r="H173" s="233"/>
      <c r="I173" s="172"/>
      <c r="J173" s="94"/>
      <c r="K173" s="93"/>
      <c r="L173" s="172"/>
      <c r="M173" s="231"/>
      <c r="N173" s="216"/>
      <c r="O173" s="94"/>
      <c r="P173" s="93"/>
      <c r="Q173" s="172"/>
      <c r="R173" s="170"/>
      <c r="S173" s="182" t="str">
        <f t="shared" si="18"/>
        <v/>
      </c>
      <c r="T173" s="182" t="str">
        <f t="shared" si="19"/>
        <v/>
      </c>
      <c r="U173" s="165" t="str">
        <f t="shared" si="20"/>
        <v/>
      </c>
      <c r="V173" s="187" t="b">
        <f t="shared" si="21"/>
        <v>0</v>
      </c>
      <c r="W173" s="188" t="str">
        <f t="shared" si="22"/>
        <v>FALSCH</v>
      </c>
      <c r="X173" s="188" t="str">
        <f t="shared" si="23"/>
        <v>FALSCH</v>
      </c>
      <c r="Y173" s="188" t="str">
        <f t="shared" si="24"/>
        <v>FALSCH</v>
      </c>
      <c r="Z173" s="268" t="b">
        <f t="shared" si="25"/>
        <v>0</v>
      </c>
    </row>
    <row r="174" spans="1:26" s="90" customFormat="1" ht="16.5">
      <c r="A174" s="185">
        <v>165</v>
      </c>
      <c r="B174" s="150"/>
      <c r="C174" s="151"/>
      <c r="D174" s="149"/>
      <c r="E174" s="91"/>
      <c r="F174" s="92"/>
      <c r="G174" s="227"/>
      <c r="H174" s="233"/>
      <c r="I174" s="172"/>
      <c r="J174" s="94"/>
      <c r="K174" s="93"/>
      <c r="L174" s="172"/>
      <c r="M174" s="231"/>
      <c r="N174" s="216"/>
      <c r="O174" s="94"/>
      <c r="P174" s="93"/>
      <c r="Q174" s="172"/>
      <c r="R174" s="170"/>
      <c r="S174" s="182" t="str">
        <f t="shared" si="18"/>
        <v/>
      </c>
      <c r="T174" s="182" t="str">
        <f t="shared" si="19"/>
        <v/>
      </c>
      <c r="U174" s="165" t="str">
        <f t="shared" si="20"/>
        <v/>
      </c>
      <c r="V174" s="187" t="b">
        <f t="shared" si="21"/>
        <v>0</v>
      </c>
      <c r="W174" s="188" t="str">
        <f t="shared" si="22"/>
        <v>FALSCH</v>
      </c>
      <c r="X174" s="188" t="str">
        <f t="shared" si="23"/>
        <v>FALSCH</v>
      </c>
      <c r="Y174" s="188" t="str">
        <f t="shared" si="24"/>
        <v>FALSCH</v>
      </c>
      <c r="Z174" s="268" t="b">
        <f t="shared" si="25"/>
        <v>0</v>
      </c>
    </row>
    <row r="175" spans="1:26" s="90" customFormat="1" ht="16.5">
      <c r="A175" s="185">
        <v>166</v>
      </c>
      <c r="B175" s="150"/>
      <c r="C175" s="151"/>
      <c r="D175" s="149"/>
      <c r="E175" s="91"/>
      <c r="F175" s="92"/>
      <c r="G175" s="227"/>
      <c r="H175" s="233"/>
      <c r="I175" s="172"/>
      <c r="J175" s="94"/>
      <c r="K175" s="93"/>
      <c r="L175" s="172"/>
      <c r="M175" s="231"/>
      <c r="N175" s="216"/>
      <c r="O175" s="94"/>
      <c r="P175" s="93"/>
      <c r="Q175" s="172"/>
      <c r="R175" s="170"/>
      <c r="S175" s="182" t="str">
        <f t="shared" si="18"/>
        <v/>
      </c>
      <c r="T175" s="182" t="str">
        <f t="shared" si="19"/>
        <v/>
      </c>
      <c r="U175" s="165" t="str">
        <f t="shared" si="20"/>
        <v/>
      </c>
      <c r="V175" s="187" t="b">
        <f t="shared" si="21"/>
        <v>0</v>
      </c>
      <c r="W175" s="188" t="str">
        <f t="shared" si="22"/>
        <v>FALSCH</v>
      </c>
      <c r="X175" s="188" t="str">
        <f t="shared" si="23"/>
        <v>FALSCH</v>
      </c>
      <c r="Y175" s="188" t="str">
        <f t="shared" si="24"/>
        <v>FALSCH</v>
      </c>
      <c r="Z175" s="268" t="b">
        <f t="shared" si="25"/>
        <v>0</v>
      </c>
    </row>
    <row r="176" spans="1:26" s="90" customFormat="1" ht="16.5">
      <c r="A176" s="185">
        <v>167</v>
      </c>
      <c r="B176" s="150"/>
      <c r="C176" s="151"/>
      <c r="D176" s="149"/>
      <c r="E176" s="91"/>
      <c r="F176" s="92"/>
      <c r="G176" s="227"/>
      <c r="H176" s="233"/>
      <c r="I176" s="172"/>
      <c r="J176" s="94"/>
      <c r="K176" s="93"/>
      <c r="L176" s="172"/>
      <c r="M176" s="231"/>
      <c r="N176" s="216"/>
      <c r="O176" s="94"/>
      <c r="P176" s="93"/>
      <c r="Q176" s="172"/>
      <c r="R176" s="170"/>
      <c r="S176" s="182" t="str">
        <f t="shared" si="18"/>
        <v/>
      </c>
      <c r="T176" s="182" t="str">
        <f t="shared" si="19"/>
        <v/>
      </c>
      <c r="U176" s="165" t="str">
        <f t="shared" si="20"/>
        <v/>
      </c>
      <c r="V176" s="187" t="b">
        <f t="shared" si="21"/>
        <v>0</v>
      </c>
      <c r="W176" s="188" t="str">
        <f t="shared" si="22"/>
        <v>FALSCH</v>
      </c>
      <c r="X176" s="188" t="str">
        <f t="shared" si="23"/>
        <v>FALSCH</v>
      </c>
      <c r="Y176" s="188" t="str">
        <f t="shared" si="24"/>
        <v>FALSCH</v>
      </c>
      <c r="Z176" s="268" t="b">
        <f t="shared" si="25"/>
        <v>0</v>
      </c>
    </row>
    <row r="177" spans="1:26" s="90" customFormat="1" ht="16.5">
      <c r="A177" s="185">
        <v>168</v>
      </c>
      <c r="B177" s="150"/>
      <c r="C177" s="151"/>
      <c r="D177" s="149"/>
      <c r="E177" s="91"/>
      <c r="F177" s="92"/>
      <c r="G177" s="227"/>
      <c r="H177" s="233"/>
      <c r="I177" s="172"/>
      <c r="J177" s="94"/>
      <c r="K177" s="93"/>
      <c r="L177" s="172"/>
      <c r="M177" s="231"/>
      <c r="N177" s="216"/>
      <c r="O177" s="94"/>
      <c r="P177" s="93"/>
      <c r="Q177" s="172"/>
      <c r="R177" s="170"/>
      <c r="S177" s="182" t="str">
        <f t="shared" si="18"/>
        <v/>
      </c>
      <c r="T177" s="182" t="str">
        <f t="shared" si="19"/>
        <v/>
      </c>
      <c r="U177" s="165" t="str">
        <f t="shared" si="20"/>
        <v/>
      </c>
      <c r="V177" s="187" t="b">
        <f t="shared" si="21"/>
        <v>0</v>
      </c>
      <c r="W177" s="188" t="str">
        <f t="shared" si="22"/>
        <v>FALSCH</v>
      </c>
      <c r="X177" s="188" t="str">
        <f t="shared" si="23"/>
        <v>FALSCH</v>
      </c>
      <c r="Y177" s="188" t="str">
        <f t="shared" si="24"/>
        <v>FALSCH</v>
      </c>
      <c r="Z177" s="268" t="b">
        <f t="shared" si="25"/>
        <v>0</v>
      </c>
    </row>
    <row r="178" spans="1:26" s="90" customFormat="1" ht="16.5">
      <c r="A178" s="185">
        <v>169</v>
      </c>
      <c r="B178" s="150"/>
      <c r="C178" s="151"/>
      <c r="D178" s="149"/>
      <c r="E178" s="91"/>
      <c r="F178" s="92"/>
      <c r="G178" s="227"/>
      <c r="H178" s="233"/>
      <c r="I178" s="172"/>
      <c r="J178" s="94"/>
      <c r="K178" s="93"/>
      <c r="L178" s="172"/>
      <c r="M178" s="231"/>
      <c r="N178" s="216"/>
      <c r="O178" s="94"/>
      <c r="P178" s="93"/>
      <c r="Q178" s="172"/>
      <c r="R178" s="170"/>
      <c r="S178" s="182" t="str">
        <f t="shared" si="18"/>
        <v/>
      </c>
      <c r="T178" s="182" t="str">
        <f t="shared" si="19"/>
        <v/>
      </c>
      <c r="U178" s="165" t="str">
        <f t="shared" si="20"/>
        <v/>
      </c>
      <c r="V178" s="187" t="b">
        <f t="shared" si="21"/>
        <v>0</v>
      </c>
      <c r="W178" s="188" t="str">
        <f t="shared" si="22"/>
        <v>FALSCH</v>
      </c>
      <c r="X178" s="188" t="str">
        <f t="shared" si="23"/>
        <v>FALSCH</v>
      </c>
      <c r="Y178" s="188" t="str">
        <f t="shared" si="24"/>
        <v>FALSCH</v>
      </c>
      <c r="Z178" s="268" t="b">
        <f t="shared" si="25"/>
        <v>0</v>
      </c>
    </row>
    <row r="179" spans="1:26" s="90" customFormat="1" ht="16.5">
      <c r="A179" s="185">
        <v>170</v>
      </c>
      <c r="B179" s="150"/>
      <c r="C179" s="151"/>
      <c r="D179" s="149"/>
      <c r="E179" s="91"/>
      <c r="F179" s="92"/>
      <c r="G179" s="227"/>
      <c r="H179" s="233"/>
      <c r="I179" s="172"/>
      <c r="J179" s="94"/>
      <c r="K179" s="93"/>
      <c r="L179" s="172"/>
      <c r="M179" s="231"/>
      <c r="N179" s="216"/>
      <c r="O179" s="94"/>
      <c r="P179" s="93"/>
      <c r="Q179" s="172"/>
      <c r="R179" s="170"/>
      <c r="S179" s="182" t="str">
        <f t="shared" si="18"/>
        <v/>
      </c>
      <c r="T179" s="182" t="str">
        <f t="shared" si="19"/>
        <v/>
      </c>
      <c r="U179" s="165" t="str">
        <f t="shared" si="20"/>
        <v/>
      </c>
      <c r="V179" s="187" t="b">
        <f t="shared" si="21"/>
        <v>0</v>
      </c>
      <c r="W179" s="188" t="str">
        <f t="shared" si="22"/>
        <v>FALSCH</v>
      </c>
      <c r="X179" s="188" t="str">
        <f t="shared" si="23"/>
        <v>FALSCH</v>
      </c>
      <c r="Y179" s="188" t="str">
        <f t="shared" si="24"/>
        <v>FALSCH</v>
      </c>
      <c r="Z179" s="268" t="b">
        <f t="shared" si="25"/>
        <v>0</v>
      </c>
    </row>
    <row r="180" spans="1:26" s="90" customFormat="1" ht="16.5">
      <c r="A180" s="185">
        <v>171</v>
      </c>
      <c r="B180" s="150"/>
      <c r="C180" s="151"/>
      <c r="D180" s="149"/>
      <c r="E180" s="91"/>
      <c r="F180" s="92"/>
      <c r="G180" s="227"/>
      <c r="H180" s="233"/>
      <c r="I180" s="172"/>
      <c r="J180" s="94"/>
      <c r="K180" s="93"/>
      <c r="L180" s="172"/>
      <c r="M180" s="231"/>
      <c r="N180" s="216"/>
      <c r="O180" s="94"/>
      <c r="P180" s="93"/>
      <c r="Q180" s="172"/>
      <c r="R180" s="170"/>
      <c r="S180" s="182" t="str">
        <f t="shared" si="18"/>
        <v/>
      </c>
      <c r="T180" s="182" t="str">
        <f t="shared" si="19"/>
        <v/>
      </c>
      <c r="U180" s="165" t="str">
        <f t="shared" si="20"/>
        <v/>
      </c>
      <c r="V180" s="187" t="b">
        <f t="shared" si="21"/>
        <v>0</v>
      </c>
      <c r="W180" s="188" t="str">
        <f t="shared" si="22"/>
        <v>FALSCH</v>
      </c>
      <c r="X180" s="188" t="str">
        <f t="shared" si="23"/>
        <v>FALSCH</v>
      </c>
      <c r="Y180" s="188" t="str">
        <f t="shared" si="24"/>
        <v>FALSCH</v>
      </c>
      <c r="Z180" s="268" t="b">
        <f t="shared" si="25"/>
        <v>0</v>
      </c>
    </row>
    <row r="181" spans="1:26" s="90" customFormat="1" ht="16.5">
      <c r="A181" s="185">
        <v>172</v>
      </c>
      <c r="B181" s="150"/>
      <c r="C181" s="151"/>
      <c r="D181" s="149"/>
      <c r="E181" s="91"/>
      <c r="F181" s="92"/>
      <c r="G181" s="227"/>
      <c r="H181" s="233"/>
      <c r="I181" s="172"/>
      <c r="J181" s="94"/>
      <c r="K181" s="93"/>
      <c r="L181" s="172"/>
      <c r="M181" s="231"/>
      <c r="N181" s="216"/>
      <c r="O181" s="94"/>
      <c r="P181" s="93"/>
      <c r="Q181" s="172"/>
      <c r="R181" s="170"/>
      <c r="S181" s="182" t="str">
        <f t="shared" si="18"/>
        <v/>
      </c>
      <c r="T181" s="182" t="str">
        <f t="shared" si="19"/>
        <v/>
      </c>
      <c r="U181" s="165" t="str">
        <f t="shared" si="20"/>
        <v/>
      </c>
      <c r="V181" s="187" t="b">
        <f t="shared" si="21"/>
        <v>0</v>
      </c>
      <c r="W181" s="188" t="str">
        <f t="shared" si="22"/>
        <v>FALSCH</v>
      </c>
      <c r="X181" s="188" t="str">
        <f t="shared" si="23"/>
        <v>FALSCH</v>
      </c>
      <c r="Y181" s="188" t="str">
        <f t="shared" si="24"/>
        <v>FALSCH</v>
      </c>
      <c r="Z181" s="268" t="b">
        <f t="shared" si="25"/>
        <v>0</v>
      </c>
    </row>
    <row r="182" spans="1:26" s="90" customFormat="1" ht="16.5">
      <c r="A182" s="185">
        <v>173</v>
      </c>
      <c r="B182" s="150"/>
      <c r="C182" s="151"/>
      <c r="D182" s="149"/>
      <c r="E182" s="91"/>
      <c r="F182" s="92"/>
      <c r="G182" s="227"/>
      <c r="H182" s="233"/>
      <c r="I182" s="172"/>
      <c r="J182" s="94"/>
      <c r="K182" s="93"/>
      <c r="L182" s="172"/>
      <c r="M182" s="231"/>
      <c r="N182" s="216"/>
      <c r="O182" s="94"/>
      <c r="P182" s="93"/>
      <c r="Q182" s="172"/>
      <c r="R182" s="170"/>
      <c r="S182" s="182" t="str">
        <f t="shared" si="18"/>
        <v/>
      </c>
      <c r="T182" s="182" t="str">
        <f t="shared" si="19"/>
        <v/>
      </c>
      <c r="U182" s="165" t="str">
        <f t="shared" si="20"/>
        <v/>
      </c>
      <c r="V182" s="187" t="b">
        <f t="shared" si="21"/>
        <v>0</v>
      </c>
      <c r="W182" s="188" t="str">
        <f t="shared" si="22"/>
        <v>FALSCH</v>
      </c>
      <c r="X182" s="188" t="str">
        <f t="shared" si="23"/>
        <v>FALSCH</v>
      </c>
      <c r="Y182" s="188" t="str">
        <f t="shared" si="24"/>
        <v>FALSCH</v>
      </c>
      <c r="Z182" s="268" t="b">
        <f t="shared" si="25"/>
        <v>0</v>
      </c>
    </row>
    <row r="183" spans="1:26" s="90" customFormat="1" ht="16.5">
      <c r="A183" s="185">
        <v>174</v>
      </c>
      <c r="B183" s="150"/>
      <c r="C183" s="151"/>
      <c r="D183" s="149"/>
      <c r="E183" s="91"/>
      <c r="F183" s="92"/>
      <c r="G183" s="227"/>
      <c r="H183" s="233"/>
      <c r="I183" s="172"/>
      <c r="J183" s="94"/>
      <c r="K183" s="93"/>
      <c r="L183" s="172"/>
      <c r="M183" s="231"/>
      <c r="N183" s="216"/>
      <c r="O183" s="94"/>
      <c r="P183" s="93"/>
      <c r="Q183" s="172"/>
      <c r="R183" s="170"/>
      <c r="S183" s="182" t="str">
        <f t="shared" si="18"/>
        <v/>
      </c>
      <c r="T183" s="182" t="str">
        <f t="shared" si="19"/>
        <v/>
      </c>
      <c r="U183" s="165" t="str">
        <f t="shared" si="20"/>
        <v/>
      </c>
      <c r="V183" s="187" t="b">
        <f t="shared" si="21"/>
        <v>0</v>
      </c>
      <c r="W183" s="188" t="str">
        <f t="shared" si="22"/>
        <v>FALSCH</v>
      </c>
      <c r="X183" s="188" t="str">
        <f t="shared" si="23"/>
        <v>FALSCH</v>
      </c>
      <c r="Y183" s="188" t="str">
        <f t="shared" si="24"/>
        <v>FALSCH</v>
      </c>
      <c r="Z183" s="268" t="b">
        <f t="shared" si="25"/>
        <v>0</v>
      </c>
    </row>
    <row r="184" spans="1:26" s="90" customFormat="1" ht="16.5">
      <c r="A184" s="185">
        <v>175</v>
      </c>
      <c r="B184" s="150"/>
      <c r="C184" s="151"/>
      <c r="D184" s="149"/>
      <c r="E184" s="91"/>
      <c r="F184" s="92"/>
      <c r="G184" s="227"/>
      <c r="H184" s="233"/>
      <c r="I184" s="172"/>
      <c r="J184" s="94"/>
      <c r="K184" s="93"/>
      <c r="L184" s="172"/>
      <c r="M184" s="231"/>
      <c r="N184" s="216"/>
      <c r="O184" s="94"/>
      <c r="P184" s="93"/>
      <c r="Q184" s="172"/>
      <c r="R184" s="170"/>
      <c r="S184" s="182" t="str">
        <f t="shared" si="18"/>
        <v/>
      </c>
      <c r="T184" s="182" t="str">
        <f t="shared" si="19"/>
        <v/>
      </c>
      <c r="U184" s="165" t="str">
        <f t="shared" si="20"/>
        <v/>
      </c>
      <c r="V184" s="187" t="b">
        <f t="shared" si="21"/>
        <v>0</v>
      </c>
      <c r="W184" s="188" t="str">
        <f t="shared" si="22"/>
        <v>FALSCH</v>
      </c>
      <c r="X184" s="188" t="str">
        <f t="shared" si="23"/>
        <v>FALSCH</v>
      </c>
      <c r="Y184" s="188" t="str">
        <f t="shared" si="24"/>
        <v>FALSCH</v>
      </c>
      <c r="Z184" s="268" t="b">
        <f t="shared" si="25"/>
        <v>0</v>
      </c>
    </row>
    <row r="185" spans="1:26" s="90" customFormat="1" ht="16.5">
      <c r="A185" s="185">
        <v>176</v>
      </c>
      <c r="B185" s="150"/>
      <c r="C185" s="151"/>
      <c r="D185" s="149"/>
      <c r="E185" s="91"/>
      <c r="F185" s="92"/>
      <c r="G185" s="227"/>
      <c r="H185" s="233"/>
      <c r="I185" s="172"/>
      <c r="J185" s="94"/>
      <c r="K185" s="93"/>
      <c r="L185" s="172"/>
      <c r="M185" s="231"/>
      <c r="N185" s="216"/>
      <c r="O185" s="94"/>
      <c r="P185" s="93"/>
      <c r="Q185" s="172"/>
      <c r="R185" s="170"/>
      <c r="S185" s="182" t="str">
        <f t="shared" si="18"/>
        <v/>
      </c>
      <c r="T185" s="182" t="str">
        <f t="shared" si="19"/>
        <v/>
      </c>
      <c r="U185" s="165" t="str">
        <f t="shared" si="20"/>
        <v/>
      </c>
      <c r="V185" s="187" t="b">
        <f t="shared" si="21"/>
        <v>0</v>
      </c>
      <c r="W185" s="188" t="str">
        <f t="shared" si="22"/>
        <v>FALSCH</v>
      </c>
      <c r="X185" s="188" t="str">
        <f t="shared" si="23"/>
        <v>FALSCH</v>
      </c>
      <c r="Y185" s="188" t="str">
        <f t="shared" si="24"/>
        <v>FALSCH</v>
      </c>
      <c r="Z185" s="268" t="b">
        <f t="shared" si="25"/>
        <v>0</v>
      </c>
    </row>
    <row r="186" spans="1:26" s="90" customFormat="1" ht="16.5">
      <c r="A186" s="185">
        <v>177</v>
      </c>
      <c r="B186" s="150"/>
      <c r="C186" s="151"/>
      <c r="D186" s="149"/>
      <c r="E186" s="91"/>
      <c r="F186" s="92"/>
      <c r="G186" s="227"/>
      <c r="H186" s="233"/>
      <c r="I186" s="172"/>
      <c r="J186" s="94"/>
      <c r="K186" s="93"/>
      <c r="L186" s="172"/>
      <c r="M186" s="231"/>
      <c r="N186" s="216"/>
      <c r="O186" s="94"/>
      <c r="P186" s="93"/>
      <c r="Q186" s="172"/>
      <c r="R186" s="170"/>
      <c r="S186" s="182" t="str">
        <f t="shared" si="18"/>
        <v/>
      </c>
      <c r="T186" s="182" t="str">
        <f t="shared" si="19"/>
        <v/>
      </c>
      <c r="U186" s="165" t="str">
        <f t="shared" si="20"/>
        <v/>
      </c>
      <c r="V186" s="187" t="b">
        <f t="shared" si="21"/>
        <v>0</v>
      </c>
      <c r="W186" s="188" t="str">
        <f t="shared" si="22"/>
        <v>FALSCH</v>
      </c>
      <c r="X186" s="188" t="str">
        <f t="shared" si="23"/>
        <v>FALSCH</v>
      </c>
      <c r="Y186" s="188" t="str">
        <f t="shared" si="24"/>
        <v>FALSCH</v>
      </c>
      <c r="Z186" s="268" t="b">
        <f t="shared" si="25"/>
        <v>0</v>
      </c>
    </row>
    <row r="187" spans="1:26" s="90" customFormat="1" ht="16.5">
      <c r="A187" s="185">
        <v>178</v>
      </c>
      <c r="B187" s="150"/>
      <c r="C187" s="151"/>
      <c r="D187" s="149"/>
      <c r="E187" s="91"/>
      <c r="F187" s="92"/>
      <c r="G187" s="227"/>
      <c r="H187" s="233"/>
      <c r="I187" s="172"/>
      <c r="J187" s="94"/>
      <c r="K187" s="93"/>
      <c r="L187" s="172"/>
      <c r="M187" s="231"/>
      <c r="N187" s="216"/>
      <c r="O187" s="94"/>
      <c r="P187" s="93"/>
      <c r="Q187" s="172"/>
      <c r="R187" s="170"/>
      <c r="S187" s="182" t="str">
        <f t="shared" si="18"/>
        <v/>
      </c>
      <c r="T187" s="182" t="str">
        <f t="shared" si="19"/>
        <v/>
      </c>
      <c r="U187" s="165" t="str">
        <f t="shared" si="20"/>
        <v/>
      </c>
      <c r="V187" s="187" t="b">
        <f t="shared" si="21"/>
        <v>0</v>
      </c>
      <c r="W187" s="188" t="str">
        <f t="shared" si="22"/>
        <v>FALSCH</v>
      </c>
      <c r="X187" s="188" t="str">
        <f t="shared" si="23"/>
        <v>FALSCH</v>
      </c>
      <c r="Y187" s="188" t="str">
        <f t="shared" si="24"/>
        <v>FALSCH</v>
      </c>
      <c r="Z187" s="268" t="b">
        <f t="shared" si="25"/>
        <v>0</v>
      </c>
    </row>
    <row r="188" spans="1:26" s="90" customFormat="1" ht="16.5">
      <c r="A188" s="185">
        <v>179</v>
      </c>
      <c r="B188" s="150"/>
      <c r="C188" s="151"/>
      <c r="D188" s="149"/>
      <c r="E188" s="91"/>
      <c r="F188" s="92"/>
      <c r="G188" s="227"/>
      <c r="H188" s="233"/>
      <c r="I188" s="172"/>
      <c r="J188" s="94"/>
      <c r="K188" s="93"/>
      <c r="L188" s="172"/>
      <c r="M188" s="231"/>
      <c r="N188" s="216"/>
      <c r="O188" s="94"/>
      <c r="P188" s="93"/>
      <c r="Q188" s="172"/>
      <c r="R188" s="170"/>
      <c r="S188" s="182" t="str">
        <f t="shared" si="18"/>
        <v/>
      </c>
      <c r="T188" s="182" t="str">
        <f t="shared" si="19"/>
        <v/>
      </c>
      <c r="U188" s="165" t="str">
        <f t="shared" si="20"/>
        <v/>
      </c>
      <c r="V188" s="187" t="b">
        <f t="shared" si="21"/>
        <v>0</v>
      </c>
      <c r="W188" s="188" t="str">
        <f t="shared" si="22"/>
        <v>FALSCH</v>
      </c>
      <c r="X188" s="188" t="str">
        <f t="shared" si="23"/>
        <v>FALSCH</v>
      </c>
      <c r="Y188" s="188" t="str">
        <f t="shared" si="24"/>
        <v>FALSCH</v>
      </c>
      <c r="Z188" s="268" t="b">
        <f t="shared" si="25"/>
        <v>0</v>
      </c>
    </row>
    <row r="189" spans="1:26" s="90" customFormat="1" ht="16.5">
      <c r="A189" s="185">
        <v>180</v>
      </c>
      <c r="B189" s="150"/>
      <c r="C189" s="151"/>
      <c r="D189" s="149"/>
      <c r="E189" s="91"/>
      <c r="F189" s="92"/>
      <c r="G189" s="227"/>
      <c r="H189" s="233"/>
      <c r="I189" s="172"/>
      <c r="J189" s="94"/>
      <c r="K189" s="93"/>
      <c r="L189" s="172"/>
      <c r="M189" s="231"/>
      <c r="N189" s="216"/>
      <c r="O189" s="94"/>
      <c r="P189" s="93"/>
      <c r="Q189" s="172"/>
      <c r="R189" s="170"/>
      <c r="S189" s="182" t="str">
        <f t="shared" si="18"/>
        <v/>
      </c>
      <c r="T189" s="182" t="str">
        <f t="shared" si="19"/>
        <v/>
      </c>
      <c r="U189" s="165" t="str">
        <f t="shared" si="20"/>
        <v/>
      </c>
      <c r="V189" s="187" t="b">
        <f t="shared" si="21"/>
        <v>0</v>
      </c>
      <c r="W189" s="188" t="str">
        <f t="shared" si="22"/>
        <v>FALSCH</v>
      </c>
      <c r="X189" s="188" t="str">
        <f t="shared" si="23"/>
        <v>FALSCH</v>
      </c>
      <c r="Y189" s="188" t="str">
        <f t="shared" si="24"/>
        <v>FALSCH</v>
      </c>
      <c r="Z189" s="268" t="b">
        <f t="shared" si="25"/>
        <v>0</v>
      </c>
    </row>
    <row r="190" spans="1:26" s="90" customFormat="1" ht="16.5">
      <c r="A190" s="185">
        <v>181</v>
      </c>
      <c r="B190" s="150"/>
      <c r="C190" s="151"/>
      <c r="D190" s="149"/>
      <c r="E190" s="91"/>
      <c r="F190" s="92"/>
      <c r="G190" s="227"/>
      <c r="H190" s="233"/>
      <c r="I190" s="172"/>
      <c r="J190" s="94"/>
      <c r="K190" s="93"/>
      <c r="L190" s="172"/>
      <c r="M190" s="231"/>
      <c r="N190" s="216"/>
      <c r="O190" s="94"/>
      <c r="P190" s="93"/>
      <c r="Q190" s="172"/>
      <c r="R190" s="170"/>
      <c r="S190" s="182" t="str">
        <f t="shared" si="18"/>
        <v/>
      </c>
      <c r="T190" s="182" t="str">
        <f t="shared" si="19"/>
        <v/>
      </c>
      <c r="U190" s="165" t="str">
        <f t="shared" si="20"/>
        <v/>
      </c>
      <c r="V190" s="187" t="b">
        <f t="shared" si="21"/>
        <v>0</v>
      </c>
      <c r="W190" s="188" t="str">
        <f t="shared" si="22"/>
        <v>FALSCH</v>
      </c>
      <c r="X190" s="188" t="str">
        <f t="shared" si="23"/>
        <v>FALSCH</v>
      </c>
      <c r="Y190" s="188" t="str">
        <f t="shared" si="24"/>
        <v>FALSCH</v>
      </c>
      <c r="Z190" s="268" t="b">
        <f t="shared" si="25"/>
        <v>0</v>
      </c>
    </row>
    <row r="191" spans="1:26" s="90" customFormat="1" ht="16.5">
      <c r="A191" s="185">
        <v>182</v>
      </c>
      <c r="B191" s="150"/>
      <c r="C191" s="151"/>
      <c r="D191" s="149"/>
      <c r="E191" s="91"/>
      <c r="F191" s="92"/>
      <c r="G191" s="227"/>
      <c r="H191" s="233"/>
      <c r="I191" s="172"/>
      <c r="J191" s="94"/>
      <c r="K191" s="93"/>
      <c r="L191" s="172"/>
      <c r="M191" s="231"/>
      <c r="N191" s="216"/>
      <c r="O191" s="94"/>
      <c r="P191" s="93"/>
      <c r="Q191" s="172"/>
      <c r="R191" s="170"/>
      <c r="S191" s="182" t="str">
        <f t="shared" si="18"/>
        <v/>
      </c>
      <c r="T191" s="182" t="str">
        <f t="shared" si="19"/>
        <v/>
      </c>
      <c r="U191" s="165" t="str">
        <f t="shared" si="20"/>
        <v/>
      </c>
      <c r="V191" s="187" t="b">
        <f t="shared" si="21"/>
        <v>0</v>
      </c>
      <c r="W191" s="188" t="str">
        <f t="shared" si="22"/>
        <v>FALSCH</v>
      </c>
      <c r="X191" s="188" t="str">
        <f t="shared" si="23"/>
        <v>FALSCH</v>
      </c>
      <c r="Y191" s="188" t="str">
        <f t="shared" si="24"/>
        <v>FALSCH</v>
      </c>
      <c r="Z191" s="268" t="b">
        <f t="shared" si="25"/>
        <v>0</v>
      </c>
    </row>
    <row r="192" spans="1:26" s="90" customFormat="1" ht="16.5">
      <c r="A192" s="185">
        <v>183</v>
      </c>
      <c r="B192" s="150"/>
      <c r="C192" s="151"/>
      <c r="D192" s="149"/>
      <c r="E192" s="91"/>
      <c r="F192" s="92"/>
      <c r="G192" s="227"/>
      <c r="H192" s="233"/>
      <c r="I192" s="172"/>
      <c r="J192" s="94"/>
      <c r="K192" s="93"/>
      <c r="L192" s="172"/>
      <c r="M192" s="231"/>
      <c r="N192" s="216"/>
      <c r="O192" s="94"/>
      <c r="P192" s="93"/>
      <c r="Q192" s="172"/>
      <c r="R192" s="170"/>
      <c r="S192" s="182" t="str">
        <f t="shared" si="18"/>
        <v/>
      </c>
      <c r="T192" s="182" t="str">
        <f t="shared" si="19"/>
        <v/>
      </c>
      <c r="U192" s="165" t="str">
        <f t="shared" si="20"/>
        <v/>
      </c>
      <c r="V192" s="187" t="b">
        <f t="shared" si="21"/>
        <v>0</v>
      </c>
      <c r="W192" s="188" t="str">
        <f t="shared" si="22"/>
        <v>FALSCH</v>
      </c>
      <c r="X192" s="188" t="str">
        <f t="shared" si="23"/>
        <v>FALSCH</v>
      </c>
      <c r="Y192" s="188" t="str">
        <f t="shared" si="24"/>
        <v>FALSCH</v>
      </c>
      <c r="Z192" s="268" t="b">
        <f t="shared" si="25"/>
        <v>0</v>
      </c>
    </row>
    <row r="193" spans="1:26" s="90" customFormat="1" ht="16.5">
      <c r="A193" s="185">
        <v>184</v>
      </c>
      <c r="B193" s="150"/>
      <c r="C193" s="151"/>
      <c r="D193" s="149"/>
      <c r="E193" s="91"/>
      <c r="F193" s="92"/>
      <c r="G193" s="227"/>
      <c r="H193" s="233"/>
      <c r="I193" s="172"/>
      <c r="J193" s="94"/>
      <c r="K193" s="93"/>
      <c r="L193" s="172"/>
      <c r="M193" s="231"/>
      <c r="N193" s="216"/>
      <c r="O193" s="94"/>
      <c r="P193" s="93"/>
      <c r="Q193" s="172"/>
      <c r="R193" s="170"/>
      <c r="S193" s="182" t="str">
        <f t="shared" si="18"/>
        <v/>
      </c>
      <c r="T193" s="182" t="str">
        <f t="shared" si="19"/>
        <v/>
      </c>
      <c r="U193" s="165" t="str">
        <f t="shared" si="20"/>
        <v/>
      </c>
      <c r="V193" s="187" t="b">
        <f t="shared" si="21"/>
        <v>0</v>
      </c>
      <c r="W193" s="188" t="str">
        <f t="shared" si="22"/>
        <v>FALSCH</v>
      </c>
      <c r="X193" s="188" t="str">
        <f t="shared" si="23"/>
        <v>FALSCH</v>
      </c>
      <c r="Y193" s="188" t="str">
        <f t="shared" si="24"/>
        <v>FALSCH</v>
      </c>
      <c r="Z193" s="268" t="b">
        <f t="shared" si="25"/>
        <v>0</v>
      </c>
    </row>
    <row r="194" spans="1:26" s="90" customFormat="1" ht="16.5">
      <c r="A194" s="185">
        <v>185</v>
      </c>
      <c r="B194" s="150"/>
      <c r="C194" s="151"/>
      <c r="D194" s="149"/>
      <c r="E194" s="91"/>
      <c r="F194" s="92"/>
      <c r="G194" s="227"/>
      <c r="H194" s="233"/>
      <c r="I194" s="172"/>
      <c r="J194" s="94"/>
      <c r="K194" s="93"/>
      <c r="L194" s="172"/>
      <c r="M194" s="231"/>
      <c r="N194" s="216"/>
      <c r="O194" s="94"/>
      <c r="P194" s="93"/>
      <c r="Q194" s="172"/>
      <c r="R194" s="170"/>
      <c r="S194" s="182" t="str">
        <f t="shared" si="18"/>
        <v/>
      </c>
      <c r="T194" s="182" t="str">
        <f t="shared" si="19"/>
        <v/>
      </c>
      <c r="U194" s="165" t="str">
        <f t="shared" si="20"/>
        <v/>
      </c>
      <c r="V194" s="187" t="b">
        <f t="shared" si="21"/>
        <v>0</v>
      </c>
      <c r="W194" s="188" t="str">
        <f t="shared" si="22"/>
        <v>FALSCH</v>
      </c>
      <c r="X194" s="188" t="str">
        <f t="shared" si="23"/>
        <v>FALSCH</v>
      </c>
      <c r="Y194" s="188" t="str">
        <f t="shared" si="24"/>
        <v>FALSCH</v>
      </c>
      <c r="Z194" s="268" t="b">
        <f t="shared" si="25"/>
        <v>0</v>
      </c>
    </row>
    <row r="195" spans="1:26" s="90" customFormat="1" ht="16.5">
      <c r="A195" s="185">
        <v>186</v>
      </c>
      <c r="B195" s="150"/>
      <c r="C195" s="151"/>
      <c r="D195" s="149"/>
      <c r="E195" s="91"/>
      <c r="F195" s="92"/>
      <c r="G195" s="227"/>
      <c r="H195" s="233"/>
      <c r="I195" s="172"/>
      <c r="J195" s="94"/>
      <c r="K195" s="93"/>
      <c r="L195" s="172"/>
      <c r="M195" s="231"/>
      <c r="N195" s="216"/>
      <c r="O195" s="94"/>
      <c r="P195" s="93"/>
      <c r="Q195" s="172"/>
      <c r="R195" s="170"/>
      <c r="S195" s="182" t="str">
        <f t="shared" si="18"/>
        <v/>
      </c>
      <c r="T195" s="182" t="str">
        <f t="shared" si="19"/>
        <v/>
      </c>
      <c r="U195" s="165" t="str">
        <f t="shared" si="20"/>
        <v/>
      </c>
      <c r="V195" s="187" t="b">
        <f t="shared" si="21"/>
        <v>0</v>
      </c>
      <c r="W195" s="188" t="str">
        <f t="shared" si="22"/>
        <v>FALSCH</v>
      </c>
      <c r="X195" s="188" t="str">
        <f t="shared" si="23"/>
        <v>FALSCH</v>
      </c>
      <c r="Y195" s="188" t="str">
        <f t="shared" si="24"/>
        <v>FALSCH</v>
      </c>
      <c r="Z195" s="268" t="b">
        <f t="shared" si="25"/>
        <v>0</v>
      </c>
    </row>
    <row r="196" spans="1:26" s="90" customFormat="1" ht="16.5">
      <c r="A196" s="185">
        <v>187</v>
      </c>
      <c r="B196" s="150"/>
      <c r="C196" s="151"/>
      <c r="D196" s="149"/>
      <c r="E196" s="91"/>
      <c r="F196" s="92"/>
      <c r="G196" s="227"/>
      <c r="H196" s="233"/>
      <c r="I196" s="172"/>
      <c r="J196" s="94"/>
      <c r="K196" s="93"/>
      <c r="L196" s="172"/>
      <c r="M196" s="231"/>
      <c r="N196" s="216"/>
      <c r="O196" s="94"/>
      <c r="P196" s="93"/>
      <c r="Q196" s="172"/>
      <c r="R196" s="170"/>
      <c r="S196" s="182" t="str">
        <f t="shared" si="18"/>
        <v/>
      </c>
      <c r="T196" s="182" t="str">
        <f t="shared" si="19"/>
        <v/>
      </c>
      <c r="U196" s="165" t="str">
        <f t="shared" si="20"/>
        <v/>
      </c>
      <c r="V196" s="187" t="b">
        <f t="shared" si="21"/>
        <v>0</v>
      </c>
      <c r="W196" s="188" t="str">
        <f t="shared" si="22"/>
        <v>FALSCH</v>
      </c>
      <c r="X196" s="188" t="str">
        <f t="shared" si="23"/>
        <v>FALSCH</v>
      </c>
      <c r="Y196" s="188" t="str">
        <f t="shared" si="24"/>
        <v>FALSCH</v>
      </c>
      <c r="Z196" s="268" t="b">
        <f t="shared" si="25"/>
        <v>0</v>
      </c>
    </row>
    <row r="197" spans="1:26" s="90" customFormat="1" ht="16.5">
      <c r="A197" s="185">
        <v>188</v>
      </c>
      <c r="B197" s="150"/>
      <c r="C197" s="151"/>
      <c r="D197" s="149"/>
      <c r="E197" s="91"/>
      <c r="F197" s="92"/>
      <c r="G197" s="227"/>
      <c r="H197" s="233"/>
      <c r="I197" s="172"/>
      <c r="J197" s="94"/>
      <c r="K197" s="93"/>
      <c r="L197" s="172"/>
      <c r="M197" s="231"/>
      <c r="N197" s="216"/>
      <c r="O197" s="94"/>
      <c r="P197" s="93"/>
      <c r="Q197" s="172"/>
      <c r="R197" s="170"/>
      <c r="S197" s="182" t="str">
        <f t="shared" si="18"/>
        <v/>
      </c>
      <c r="T197" s="182" t="str">
        <f t="shared" si="19"/>
        <v/>
      </c>
      <c r="U197" s="165" t="str">
        <f t="shared" si="20"/>
        <v/>
      </c>
      <c r="V197" s="187" t="b">
        <f t="shared" si="21"/>
        <v>0</v>
      </c>
      <c r="W197" s="188" t="str">
        <f t="shared" si="22"/>
        <v>FALSCH</v>
      </c>
      <c r="X197" s="188" t="str">
        <f t="shared" si="23"/>
        <v>FALSCH</v>
      </c>
      <c r="Y197" s="188" t="str">
        <f t="shared" si="24"/>
        <v>FALSCH</v>
      </c>
      <c r="Z197" s="268" t="b">
        <f t="shared" si="25"/>
        <v>0</v>
      </c>
    </row>
    <row r="198" spans="1:26" s="90" customFormat="1" ht="16.5">
      <c r="A198" s="185">
        <v>189</v>
      </c>
      <c r="B198" s="150"/>
      <c r="C198" s="151"/>
      <c r="D198" s="149"/>
      <c r="E198" s="91"/>
      <c r="F198" s="92"/>
      <c r="G198" s="227"/>
      <c r="H198" s="233"/>
      <c r="I198" s="172"/>
      <c r="J198" s="94"/>
      <c r="K198" s="93"/>
      <c r="L198" s="172"/>
      <c r="M198" s="231"/>
      <c r="N198" s="216"/>
      <c r="O198" s="94"/>
      <c r="P198" s="93"/>
      <c r="Q198" s="172"/>
      <c r="R198" s="170"/>
      <c r="S198" s="182" t="str">
        <f t="shared" si="18"/>
        <v/>
      </c>
      <c r="T198" s="182" t="str">
        <f t="shared" si="19"/>
        <v/>
      </c>
      <c r="U198" s="165" t="str">
        <f t="shared" si="20"/>
        <v/>
      </c>
      <c r="V198" s="187" t="b">
        <f t="shared" si="21"/>
        <v>0</v>
      </c>
      <c r="W198" s="188" t="str">
        <f t="shared" si="22"/>
        <v>FALSCH</v>
      </c>
      <c r="X198" s="188" t="str">
        <f t="shared" si="23"/>
        <v>FALSCH</v>
      </c>
      <c r="Y198" s="188" t="str">
        <f t="shared" si="24"/>
        <v>FALSCH</v>
      </c>
      <c r="Z198" s="268" t="b">
        <f t="shared" si="25"/>
        <v>0</v>
      </c>
    </row>
    <row r="199" spans="1:26" s="90" customFormat="1" ht="16.5">
      <c r="A199" s="185">
        <v>190</v>
      </c>
      <c r="B199" s="150"/>
      <c r="C199" s="151"/>
      <c r="D199" s="149"/>
      <c r="E199" s="91"/>
      <c r="F199" s="92"/>
      <c r="G199" s="227"/>
      <c r="H199" s="233"/>
      <c r="I199" s="172"/>
      <c r="J199" s="94"/>
      <c r="K199" s="93"/>
      <c r="L199" s="172"/>
      <c r="M199" s="231"/>
      <c r="N199" s="216"/>
      <c r="O199" s="94"/>
      <c r="P199" s="93"/>
      <c r="Q199" s="172"/>
      <c r="R199" s="170"/>
      <c r="S199" s="182" t="str">
        <f t="shared" si="18"/>
        <v/>
      </c>
      <c r="T199" s="182" t="str">
        <f t="shared" si="19"/>
        <v/>
      </c>
      <c r="U199" s="165" t="str">
        <f t="shared" si="20"/>
        <v/>
      </c>
      <c r="V199" s="187" t="b">
        <f t="shared" si="21"/>
        <v>0</v>
      </c>
      <c r="W199" s="188" t="str">
        <f t="shared" si="22"/>
        <v>FALSCH</v>
      </c>
      <c r="X199" s="188" t="str">
        <f t="shared" si="23"/>
        <v>FALSCH</v>
      </c>
      <c r="Y199" s="188" t="str">
        <f t="shared" si="24"/>
        <v>FALSCH</v>
      </c>
      <c r="Z199" s="268" t="b">
        <f t="shared" si="25"/>
        <v>0</v>
      </c>
    </row>
    <row r="200" spans="1:26" s="90" customFormat="1" ht="16.5">
      <c r="A200" s="185">
        <v>191</v>
      </c>
      <c r="B200" s="150"/>
      <c r="C200" s="151"/>
      <c r="D200" s="149"/>
      <c r="E200" s="91"/>
      <c r="F200" s="92"/>
      <c r="G200" s="227"/>
      <c r="H200" s="233"/>
      <c r="I200" s="172"/>
      <c r="J200" s="94"/>
      <c r="K200" s="93"/>
      <c r="L200" s="172"/>
      <c r="M200" s="231"/>
      <c r="N200" s="216"/>
      <c r="O200" s="94"/>
      <c r="P200" s="93"/>
      <c r="Q200" s="172"/>
      <c r="R200" s="170"/>
      <c r="S200" s="182" t="str">
        <f t="shared" si="18"/>
        <v/>
      </c>
      <c r="T200" s="182" t="str">
        <f t="shared" si="19"/>
        <v/>
      </c>
      <c r="U200" s="165" t="str">
        <f t="shared" si="20"/>
        <v/>
      </c>
      <c r="V200" s="187" t="b">
        <f t="shared" si="21"/>
        <v>0</v>
      </c>
      <c r="W200" s="188" t="str">
        <f t="shared" si="22"/>
        <v>FALSCH</v>
      </c>
      <c r="X200" s="188" t="str">
        <f t="shared" si="23"/>
        <v>FALSCH</v>
      </c>
      <c r="Y200" s="188" t="str">
        <f t="shared" si="24"/>
        <v>FALSCH</v>
      </c>
      <c r="Z200" s="268" t="b">
        <f t="shared" si="25"/>
        <v>0</v>
      </c>
    </row>
    <row r="201" spans="1:26" s="90" customFormat="1" ht="16.5">
      <c r="A201" s="185">
        <v>192</v>
      </c>
      <c r="B201" s="150"/>
      <c r="C201" s="151"/>
      <c r="D201" s="149"/>
      <c r="E201" s="91"/>
      <c r="F201" s="92"/>
      <c r="G201" s="227"/>
      <c r="H201" s="233"/>
      <c r="I201" s="172"/>
      <c r="J201" s="94"/>
      <c r="K201" s="93"/>
      <c r="L201" s="172"/>
      <c r="M201" s="231"/>
      <c r="N201" s="216"/>
      <c r="O201" s="94"/>
      <c r="P201" s="93"/>
      <c r="Q201" s="172"/>
      <c r="R201" s="170"/>
      <c r="S201" s="182" t="str">
        <f t="shared" si="18"/>
        <v/>
      </c>
      <c r="T201" s="182" t="str">
        <f t="shared" si="19"/>
        <v/>
      </c>
      <c r="U201" s="165" t="str">
        <f t="shared" si="20"/>
        <v/>
      </c>
      <c r="V201" s="187" t="b">
        <f t="shared" si="21"/>
        <v>0</v>
      </c>
      <c r="W201" s="188" t="str">
        <f t="shared" si="22"/>
        <v>FALSCH</v>
      </c>
      <c r="X201" s="188" t="str">
        <f t="shared" si="23"/>
        <v>FALSCH</v>
      </c>
      <c r="Y201" s="188" t="str">
        <f t="shared" si="24"/>
        <v>FALSCH</v>
      </c>
      <c r="Z201" s="268" t="b">
        <f t="shared" si="25"/>
        <v>0</v>
      </c>
    </row>
    <row r="202" spans="1:26" s="90" customFormat="1" ht="16.5">
      <c r="A202" s="185">
        <v>193</v>
      </c>
      <c r="B202" s="150"/>
      <c r="C202" s="151"/>
      <c r="D202" s="149"/>
      <c r="E202" s="91"/>
      <c r="F202" s="92"/>
      <c r="G202" s="227"/>
      <c r="H202" s="233"/>
      <c r="I202" s="172"/>
      <c r="J202" s="94"/>
      <c r="K202" s="93"/>
      <c r="L202" s="172"/>
      <c r="M202" s="231"/>
      <c r="N202" s="216"/>
      <c r="O202" s="94"/>
      <c r="P202" s="93"/>
      <c r="Q202" s="172"/>
      <c r="R202" s="170"/>
      <c r="S202" s="182" t="str">
        <f t="shared" ref="S202:S265" si="26">IF(H202&lt;&gt;"",VLOOKUP(H202,ListOfClubs,2,FALSE),"")</f>
        <v/>
      </c>
      <c r="T202" s="182" t="str">
        <f t="shared" ref="T202:T265" si="27">IF(I202&lt;&gt;"",VLOOKUP(I202,Verband,2,FALSE),"")</f>
        <v/>
      </c>
      <c r="U202" s="165" t="str">
        <f t="shared" ref="U202:U265" si="28">IF(O202&lt;&gt;"",VLOOKUP(O202,Wbw_List,2,FALSE),"")</f>
        <v/>
      </c>
      <c r="V202" s="187" t="b">
        <f t="shared" ref="V202:V265" si="29">IF(O202&lt;&gt;"",VLOOKUP(O202,Wbw_List,5))</f>
        <v>0</v>
      </c>
      <c r="W202" s="188" t="str">
        <f t="shared" ref="W202:W265" si="30">IF(E202&lt;&gt;"",F202&amp;" "&amp;E202,"FALSCH")</f>
        <v>FALSCH</v>
      </c>
      <c r="X202" s="188" t="str">
        <f t="shared" ref="X202:X265" si="31">IF(H202&lt;&gt;"",IFERROR(VLOOKUP(H202,ListOfClubs,1,FALSE),H202),"FALSCH")</f>
        <v>FALSCH</v>
      </c>
      <c r="Y202" s="188" t="str">
        <f t="shared" ref="Y202:Y265" si="32">IF(I202&lt;&gt;"",I202,"FALSCH")</f>
        <v>FALSCH</v>
      </c>
      <c r="Z202" s="268" t="b">
        <f t="shared" ref="Z202:Z265" si="33">IF(O202&lt;&gt;"",IF(VLOOKUP(O202,Wbw_List,3)="e",IF(AND(P202="Ja",Q202="Ja"),"both",IF(P202="Ja","figures",IF(Q202="Ja","free"))),VLOOKUP(VLOOKUP(O202,Wbw_List,3),Disziplinen,3)))</f>
        <v>0</v>
      </c>
    </row>
    <row r="203" spans="1:26" s="90" customFormat="1" ht="16.5">
      <c r="A203" s="185">
        <v>194</v>
      </c>
      <c r="B203" s="150"/>
      <c r="C203" s="151"/>
      <c r="D203" s="149"/>
      <c r="E203" s="91"/>
      <c r="F203" s="92"/>
      <c r="G203" s="227"/>
      <c r="H203" s="233"/>
      <c r="I203" s="172"/>
      <c r="J203" s="94"/>
      <c r="K203" s="93"/>
      <c r="L203" s="172"/>
      <c r="M203" s="231"/>
      <c r="N203" s="216"/>
      <c r="O203" s="94"/>
      <c r="P203" s="93"/>
      <c r="Q203" s="172"/>
      <c r="R203" s="170"/>
      <c r="S203" s="182" t="str">
        <f t="shared" si="26"/>
        <v/>
      </c>
      <c r="T203" s="182" t="str">
        <f t="shared" si="27"/>
        <v/>
      </c>
      <c r="U203" s="165" t="str">
        <f t="shared" si="28"/>
        <v/>
      </c>
      <c r="V203" s="187" t="b">
        <f t="shared" si="29"/>
        <v>0</v>
      </c>
      <c r="W203" s="188" t="str">
        <f t="shared" si="30"/>
        <v>FALSCH</v>
      </c>
      <c r="X203" s="188" t="str">
        <f t="shared" si="31"/>
        <v>FALSCH</v>
      </c>
      <c r="Y203" s="188" t="str">
        <f t="shared" si="32"/>
        <v>FALSCH</v>
      </c>
      <c r="Z203" s="268" t="b">
        <f t="shared" si="33"/>
        <v>0</v>
      </c>
    </row>
    <row r="204" spans="1:26" s="90" customFormat="1" ht="16.5">
      <c r="A204" s="185">
        <v>195</v>
      </c>
      <c r="B204" s="150"/>
      <c r="C204" s="151"/>
      <c r="D204" s="149"/>
      <c r="E204" s="91"/>
      <c r="F204" s="92"/>
      <c r="G204" s="227"/>
      <c r="H204" s="233"/>
      <c r="I204" s="172"/>
      <c r="J204" s="94"/>
      <c r="K204" s="93"/>
      <c r="L204" s="172"/>
      <c r="M204" s="231"/>
      <c r="N204" s="216"/>
      <c r="O204" s="94"/>
      <c r="P204" s="93"/>
      <c r="Q204" s="172"/>
      <c r="R204" s="170"/>
      <c r="S204" s="182" t="str">
        <f t="shared" si="26"/>
        <v/>
      </c>
      <c r="T204" s="182" t="str">
        <f t="shared" si="27"/>
        <v/>
      </c>
      <c r="U204" s="165" t="str">
        <f t="shared" si="28"/>
        <v/>
      </c>
      <c r="V204" s="187" t="b">
        <f t="shared" si="29"/>
        <v>0</v>
      </c>
      <c r="W204" s="188" t="str">
        <f t="shared" si="30"/>
        <v>FALSCH</v>
      </c>
      <c r="X204" s="188" t="str">
        <f t="shared" si="31"/>
        <v>FALSCH</v>
      </c>
      <c r="Y204" s="188" t="str">
        <f t="shared" si="32"/>
        <v>FALSCH</v>
      </c>
      <c r="Z204" s="268" t="b">
        <f t="shared" si="33"/>
        <v>0</v>
      </c>
    </row>
    <row r="205" spans="1:26" s="90" customFormat="1" ht="16.5">
      <c r="A205" s="185">
        <v>196</v>
      </c>
      <c r="B205" s="150"/>
      <c r="C205" s="151"/>
      <c r="D205" s="149"/>
      <c r="E205" s="91"/>
      <c r="F205" s="92"/>
      <c r="G205" s="227"/>
      <c r="H205" s="233"/>
      <c r="I205" s="172"/>
      <c r="J205" s="94"/>
      <c r="K205" s="93"/>
      <c r="L205" s="172"/>
      <c r="M205" s="231"/>
      <c r="N205" s="216"/>
      <c r="O205" s="94"/>
      <c r="P205" s="93"/>
      <c r="Q205" s="172"/>
      <c r="R205" s="170"/>
      <c r="S205" s="182" t="str">
        <f t="shared" si="26"/>
        <v/>
      </c>
      <c r="T205" s="182" t="str">
        <f t="shared" si="27"/>
        <v/>
      </c>
      <c r="U205" s="165" t="str">
        <f t="shared" si="28"/>
        <v/>
      </c>
      <c r="V205" s="187" t="b">
        <f t="shared" si="29"/>
        <v>0</v>
      </c>
      <c r="W205" s="188" t="str">
        <f t="shared" si="30"/>
        <v>FALSCH</v>
      </c>
      <c r="X205" s="188" t="str">
        <f t="shared" si="31"/>
        <v>FALSCH</v>
      </c>
      <c r="Y205" s="188" t="str">
        <f t="shared" si="32"/>
        <v>FALSCH</v>
      </c>
      <c r="Z205" s="268" t="b">
        <f t="shared" si="33"/>
        <v>0</v>
      </c>
    </row>
    <row r="206" spans="1:26" s="90" customFormat="1" ht="16.5">
      <c r="A206" s="185">
        <v>197</v>
      </c>
      <c r="B206" s="150"/>
      <c r="C206" s="151"/>
      <c r="D206" s="149"/>
      <c r="E206" s="91"/>
      <c r="F206" s="92"/>
      <c r="G206" s="227"/>
      <c r="H206" s="233"/>
      <c r="I206" s="172"/>
      <c r="J206" s="94"/>
      <c r="K206" s="93"/>
      <c r="L206" s="172"/>
      <c r="M206" s="231"/>
      <c r="N206" s="216"/>
      <c r="O206" s="94"/>
      <c r="P206" s="93"/>
      <c r="Q206" s="172"/>
      <c r="R206" s="170"/>
      <c r="S206" s="182" t="str">
        <f t="shared" si="26"/>
        <v/>
      </c>
      <c r="T206" s="182" t="str">
        <f t="shared" si="27"/>
        <v/>
      </c>
      <c r="U206" s="165" t="str">
        <f t="shared" si="28"/>
        <v/>
      </c>
      <c r="V206" s="187" t="b">
        <f t="shared" si="29"/>
        <v>0</v>
      </c>
      <c r="W206" s="188" t="str">
        <f t="shared" si="30"/>
        <v>FALSCH</v>
      </c>
      <c r="X206" s="188" t="str">
        <f t="shared" si="31"/>
        <v>FALSCH</v>
      </c>
      <c r="Y206" s="188" t="str">
        <f t="shared" si="32"/>
        <v>FALSCH</v>
      </c>
      <c r="Z206" s="268" t="b">
        <f t="shared" si="33"/>
        <v>0</v>
      </c>
    </row>
    <row r="207" spans="1:26" s="90" customFormat="1" ht="16.5">
      <c r="A207" s="185">
        <v>198</v>
      </c>
      <c r="B207" s="150"/>
      <c r="C207" s="151"/>
      <c r="D207" s="149"/>
      <c r="E207" s="91"/>
      <c r="F207" s="92"/>
      <c r="G207" s="227"/>
      <c r="H207" s="233"/>
      <c r="I207" s="172"/>
      <c r="J207" s="94"/>
      <c r="K207" s="93"/>
      <c r="L207" s="172"/>
      <c r="M207" s="231"/>
      <c r="N207" s="216"/>
      <c r="O207" s="94"/>
      <c r="P207" s="93"/>
      <c r="Q207" s="172"/>
      <c r="R207" s="170"/>
      <c r="S207" s="182" t="str">
        <f t="shared" si="26"/>
        <v/>
      </c>
      <c r="T207" s="182" t="str">
        <f t="shared" si="27"/>
        <v/>
      </c>
      <c r="U207" s="165" t="str">
        <f t="shared" si="28"/>
        <v/>
      </c>
      <c r="V207" s="187" t="b">
        <f t="shared" si="29"/>
        <v>0</v>
      </c>
      <c r="W207" s="188" t="str">
        <f t="shared" si="30"/>
        <v>FALSCH</v>
      </c>
      <c r="X207" s="188" t="str">
        <f t="shared" si="31"/>
        <v>FALSCH</v>
      </c>
      <c r="Y207" s="188" t="str">
        <f t="shared" si="32"/>
        <v>FALSCH</v>
      </c>
      <c r="Z207" s="268" t="b">
        <f t="shared" si="33"/>
        <v>0</v>
      </c>
    </row>
    <row r="208" spans="1:26" s="90" customFormat="1" ht="16.5">
      <c r="A208" s="185">
        <v>199</v>
      </c>
      <c r="B208" s="150"/>
      <c r="C208" s="151"/>
      <c r="D208" s="149"/>
      <c r="E208" s="91"/>
      <c r="F208" s="92"/>
      <c r="G208" s="227"/>
      <c r="H208" s="233"/>
      <c r="I208" s="172"/>
      <c r="J208" s="94"/>
      <c r="K208" s="93"/>
      <c r="L208" s="172"/>
      <c r="M208" s="231"/>
      <c r="N208" s="216"/>
      <c r="O208" s="94"/>
      <c r="P208" s="93"/>
      <c r="Q208" s="172"/>
      <c r="R208" s="170"/>
      <c r="S208" s="182" t="str">
        <f t="shared" si="26"/>
        <v/>
      </c>
      <c r="T208" s="182" t="str">
        <f t="shared" si="27"/>
        <v/>
      </c>
      <c r="U208" s="165" t="str">
        <f t="shared" si="28"/>
        <v/>
      </c>
      <c r="V208" s="187" t="b">
        <f t="shared" si="29"/>
        <v>0</v>
      </c>
      <c r="W208" s="188" t="str">
        <f t="shared" si="30"/>
        <v>FALSCH</v>
      </c>
      <c r="X208" s="188" t="str">
        <f t="shared" si="31"/>
        <v>FALSCH</v>
      </c>
      <c r="Y208" s="188" t="str">
        <f t="shared" si="32"/>
        <v>FALSCH</v>
      </c>
      <c r="Z208" s="268" t="b">
        <f t="shared" si="33"/>
        <v>0</v>
      </c>
    </row>
    <row r="209" spans="1:26" s="90" customFormat="1" ht="16.5">
      <c r="A209" s="185">
        <v>200</v>
      </c>
      <c r="B209" s="150"/>
      <c r="C209" s="151"/>
      <c r="D209" s="149"/>
      <c r="E209" s="91"/>
      <c r="F209" s="92"/>
      <c r="G209" s="227"/>
      <c r="H209" s="233"/>
      <c r="I209" s="172"/>
      <c r="J209" s="94"/>
      <c r="K209" s="93"/>
      <c r="L209" s="172"/>
      <c r="M209" s="231"/>
      <c r="N209" s="216"/>
      <c r="O209" s="94"/>
      <c r="P209" s="93"/>
      <c r="Q209" s="172"/>
      <c r="R209" s="170"/>
      <c r="S209" s="182" t="str">
        <f t="shared" si="26"/>
        <v/>
      </c>
      <c r="T209" s="182" t="str">
        <f t="shared" si="27"/>
        <v/>
      </c>
      <c r="U209" s="165" t="str">
        <f t="shared" si="28"/>
        <v/>
      </c>
      <c r="V209" s="187" t="b">
        <f t="shared" si="29"/>
        <v>0</v>
      </c>
      <c r="W209" s="188" t="str">
        <f t="shared" si="30"/>
        <v>FALSCH</v>
      </c>
      <c r="X209" s="188" t="str">
        <f t="shared" si="31"/>
        <v>FALSCH</v>
      </c>
      <c r="Y209" s="188" t="str">
        <f t="shared" si="32"/>
        <v>FALSCH</v>
      </c>
      <c r="Z209" s="268" t="b">
        <f t="shared" si="33"/>
        <v>0</v>
      </c>
    </row>
    <row r="210" spans="1:26" s="90" customFormat="1" ht="16.5">
      <c r="A210" s="185">
        <v>201</v>
      </c>
      <c r="B210" s="255"/>
      <c r="C210" s="151"/>
      <c r="D210" s="149"/>
      <c r="E210" s="91"/>
      <c r="F210" s="92"/>
      <c r="G210" s="227"/>
      <c r="H210" s="233"/>
      <c r="I210" s="172"/>
      <c r="J210" s="94"/>
      <c r="K210" s="93"/>
      <c r="L210" s="172"/>
      <c r="M210" s="231"/>
      <c r="N210" s="216"/>
      <c r="O210" s="250"/>
      <c r="P210" s="251"/>
      <c r="Q210" s="252"/>
      <c r="R210" s="253"/>
      <c r="S210" s="182" t="str">
        <f t="shared" si="26"/>
        <v/>
      </c>
      <c r="T210" s="182" t="str">
        <f t="shared" si="27"/>
        <v/>
      </c>
      <c r="U210" s="165" t="str">
        <f t="shared" si="28"/>
        <v/>
      </c>
      <c r="V210" s="187" t="b">
        <f t="shared" si="29"/>
        <v>0</v>
      </c>
      <c r="W210" s="188" t="str">
        <f t="shared" si="30"/>
        <v>FALSCH</v>
      </c>
      <c r="X210" s="188" t="str">
        <f t="shared" si="31"/>
        <v>FALSCH</v>
      </c>
      <c r="Y210" s="188" t="str">
        <f t="shared" si="32"/>
        <v>FALSCH</v>
      </c>
      <c r="Z210" s="268" t="b">
        <f t="shared" si="33"/>
        <v>0</v>
      </c>
    </row>
    <row r="211" spans="1:26" s="90" customFormat="1" ht="16.5">
      <c r="A211" s="185">
        <v>202</v>
      </c>
      <c r="B211" s="255"/>
      <c r="C211" s="151"/>
      <c r="D211" s="149"/>
      <c r="E211" s="91"/>
      <c r="F211" s="92"/>
      <c r="G211" s="227"/>
      <c r="H211" s="233"/>
      <c r="I211" s="172"/>
      <c r="J211" s="94"/>
      <c r="K211" s="93"/>
      <c r="L211" s="172"/>
      <c r="M211" s="231"/>
      <c r="N211" s="216"/>
      <c r="O211" s="250"/>
      <c r="P211" s="251"/>
      <c r="Q211" s="252"/>
      <c r="R211" s="253"/>
      <c r="S211" s="182" t="str">
        <f t="shared" si="26"/>
        <v/>
      </c>
      <c r="T211" s="182" t="str">
        <f t="shared" si="27"/>
        <v/>
      </c>
      <c r="U211" s="165" t="str">
        <f t="shared" si="28"/>
        <v/>
      </c>
      <c r="V211" s="187" t="b">
        <f t="shared" si="29"/>
        <v>0</v>
      </c>
      <c r="W211" s="188" t="str">
        <f t="shared" si="30"/>
        <v>FALSCH</v>
      </c>
      <c r="X211" s="188" t="str">
        <f t="shared" si="31"/>
        <v>FALSCH</v>
      </c>
      <c r="Y211" s="188" t="str">
        <f t="shared" si="32"/>
        <v>FALSCH</v>
      </c>
      <c r="Z211" s="268" t="b">
        <f t="shared" si="33"/>
        <v>0</v>
      </c>
    </row>
    <row r="212" spans="1:26" s="90" customFormat="1" ht="16.5">
      <c r="A212" s="185">
        <v>203</v>
      </c>
      <c r="B212" s="150"/>
      <c r="C212" s="151"/>
      <c r="D212" s="149"/>
      <c r="E212" s="91"/>
      <c r="F212" s="92"/>
      <c r="G212" s="227"/>
      <c r="H212" s="233"/>
      <c r="I212" s="172"/>
      <c r="J212" s="94"/>
      <c r="K212" s="93"/>
      <c r="L212" s="172"/>
      <c r="M212" s="231"/>
      <c r="N212" s="216"/>
      <c r="O212" s="94"/>
      <c r="P212" s="93"/>
      <c r="Q212" s="172"/>
      <c r="R212" s="170"/>
      <c r="S212" s="182" t="str">
        <f t="shared" si="26"/>
        <v/>
      </c>
      <c r="T212" s="182" t="str">
        <f t="shared" si="27"/>
        <v/>
      </c>
      <c r="U212" s="165" t="str">
        <f t="shared" si="28"/>
        <v/>
      </c>
      <c r="V212" s="187" t="b">
        <f t="shared" si="29"/>
        <v>0</v>
      </c>
      <c r="W212" s="188" t="str">
        <f t="shared" si="30"/>
        <v>FALSCH</v>
      </c>
      <c r="X212" s="188" t="str">
        <f t="shared" si="31"/>
        <v>FALSCH</v>
      </c>
      <c r="Y212" s="188" t="str">
        <f t="shared" si="32"/>
        <v>FALSCH</v>
      </c>
      <c r="Z212" s="268" t="b">
        <f t="shared" si="33"/>
        <v>0</v>
      </c>
    </row>
    <row r="213" spans="1:26" s="90" customFormat="1" ht="16.5">
      <c r="A213" s="185">
        <v>204</v>
      </c>
      <c r="B213" s="150"/>
      <c r="C213" s="151"/>
      <c r="D213" s="149"/>
      <c r="E213" s="91"/>
      <c r="F213" s="92"/>
      <c r="G213" s="227"/>
      <c r="H213" s="233"/>
      <c r="I213" s="172"/>
      <c r="J213" s="94"/>
      <c r="K213" s="93"/>
      <c r="L213" s="172"/>
      <c r="M213" s="231"/>
      <c r="N213" s="216"/>
      <c r="O213" s="94"/>
      <c r="P213" s="93"/>
      <c r="Q213" s="172"/>
      <c r="R213" s="170"/>
      <c r="S213" s="182" t="str">
        <f t="shared" si="26"/>
        <v/>
      </c>
      <c r="T213" s="182" t="str">
        <f t="shared" si="27"/>
        <v/>
      </c>
      <c r="U213" s="165" t="str">
        <f t="shared" si="28"/>
        <v/>
      </c>
      <c r="V213" s="187" t="b">
        <f t="shared" si="29"/>
        <v>0</v>
      </c>
      <c r="W213" s="188" t="str">
        <f t="shared" si="30"/>
        <v>FALSCH</v>
      </c>
      <c r="X213" s="188" t="str">
        <f t="shared" si="31"/>
        <v>FALSCH</v>
      </c>
      <c r="Y213" s="188" t="str">
        <f t="shared" si="32"/>
        <v>FALSCH</v>
      </c>
      <c r="Z213" s="268" t="b">
        <f t="shared" si="33"/>
        <v>0</v>
      </c>
    </row>
    <row r="214" spans="1:26" s="90" customFormat="1" ht="16.5">
      <c r="A214" s="185">
        <v>205</v>
      </c>
      <c r="B214" s="150"/>
      <c r="C214" s="151"/>
      <c r="D214" s="149"/>
      <c r="E214" s="91"/>
      <c r="F214" s="92"/>
      <c r="G214" s="227"/>
      <c r="H214" s="233"/>
      <c r="I214" s="172"/>
      <c r="J214" s="94"/>
      <c r="K214" s="93"/>
      <c r="L214" s="172"/>
      <c r="M214" s="231"/>
      <c r="N214" s="216"/>
      <c r="O214" s="94"/>
      <c r="P214" s="93"/>
      <c r="Q214" s="172"/>
      <c r="R214" s="170"/>
      <c r="S214" s="182" t="str">
        <f t="shared" si="26"/>
        <v/>
      </c>
      <c r="T214" s="182" t="str">
        <f t="shared" si="27"/>
        <v/>
      </c>
      <c r="U214" s="165" t="str">
        <f t="shared" si="28"/>
        <v/>
      </c>
      <c r="V214" s="187" t="b">
        <f t="shared" si="29"/>
        <v>0</v>
      </c>
      <c r="W214" s="188" t="str">
        <f t="shared" si="30"/>
        <v>FALSCH</v>
      </c>
      <c r="X214" s="188" t="str">
        <f t="shared" si="31"/>
        <v>FALSCH</v>
      </c>
      <c r="Y214" s="188" t="str">
        <f t="shared" si="32"/>
        <v>FALSCH</v>
      </c>
      <c r="Z214" s="268" t="b">
        <f t="shared" si="33"/>
        <v>0</v>
      </c>
    </row>
    <row r="215" spans="1:26" s="90" customFormat="1" ht="16.5">
      <c r="A215" s="185">
        <v>206</v>
      </c>
      <c r="B215" s="150"/>
      <c r="C215" s="151"/>
      <c r="D215" s="149"/>
      <c r="E215" s="91"/>
      <c r="F215" s="92"/>
      <c r="G215" s="227"/>
      <c r="H215" s="233"/>
      <c r="I215" s="172"/>
      <c r="J215" s="94"/>
      <c r="K215" s="93"/>
      <c r="L215" s="172"/>
      <c r="M215" s="231"/>
      <c r="N215" s="216"/>
      <c r="O215" s="94"/>
      <c r="P215" s="93"/>
      <c r="Q215" s="172"/>
      <c r="R215" s="170"/>
      <c r="S215" s="182" t="str">
        <f t="shared" si="26"/>
        <v/>
      </c>
      <c r="T215" s="182" t="str">
        <f t="shared" si="27"/>
        <v/>
      </c>
      <c r="U215" s="165" t="str">
        <f t="shared" si="28"/>
        <v/>
      </c>
      <c r="V215" s="187" t="b">
        <f t="shared" si="29"/>
        <v>0</v>
      </c>
      <c r="W215" s="188" t="str">
        <f t="shared" si="30"/>
        <v>FALSCH</v>
      </c>
      <c r="X215" s="188" t="str">
        <f t="shared" si="31"/>
        <v>FALSCH</v>
      </c>
      <c r="Y215" s="188" t="str">
        <f t="shared" si="32"/>
        <v>FALSCH</v>
      </c>
      <c r="Z215" s="268" t="b">
        <f t="shared" si="33"/>
        <v>0</v>
      </c>
    </row>
    <row r="216" spans="1:26" s="90" customFormat="1" ht="16.5">
      <c r="A216" s="185">
        <v>207</v>
      </c>
      <c r="B216" s="150"/>
      <c r="C216" s="151"/>
      <c r="D216" s="149"/>
      <c r="E216" s="91"/>
      <c r="F216" s="92"/>
      <c r="G216" s="227"/>
      <c r="H216" s="233"/>
      <c r="I216" s="172"/>
      <c r="J216" s="94"/>
      <c r="K216" s="93"/>
      <c r="L216" s="172"/>
      <c r="M216" s="231"/>
      <c r="N216" s="216"/>
      <c r="O216" s="94"/>
      <c r="P216" s="93"/>
      <c r="Q216" s="172"/>
      <c r="R216" s="170"/>
      <c r="S216" s="182" t="str">
        <f t="shared" si="26"/>
        <v/>
      </c>
      <c r="T216" s="182" t="str">
        <f t="shared" si="27"/>
        <v/>
      </c>
      <c r="U216" s="165" t="str">
        <f t="shared" si="28"/>
        <v/>
      </c>
      <c r="V216" s="187" t="b">
        <f t="shared" si="29"/>
        <v>0</v>
      </c>
      <c r="W216" s="188" t="str">
        <f t="shared" si="30"/>
        <v>FALSCH</v>
      </c>
      <c r="X216" s="188" t="str">
        <f t="shared" si="31"/>
        <v>FALSCH</v>
      </c>
      <c r="Y216" s="188" t="str">
        <f t="shared" si="32"/>
        <v>FALSCH</v>
      </c>
      <c r="Z216" s="268" t="b">
        <f t="shared" si="33"/>
        <v>0</v>
      </c>
    </row>
    <row r="217" spans="1:26" s="90" customFormat="1" ht="16.5">
      <c r="A217" s="185">
        <v>208</v>
      </c>
      <c r="B217" s="150"/>
      <c r="C217" s="151"/>
      <c r="D217" s="149"/>
      <c r="E217" s="91"/>
      <c r="F217" s="92"/>
      <c r="G217" s="227"/>
      <c r="H217" s="233"/>
      <c r="I217" s="172"/>
      <c r="J217" s="94"/>
      <c r="K217" s="93"/>
      <c r="L217" s="172"/>
      <c r="M217" s="231"/>
      <c r="N217" s="216"/>
      <c r="O217" s="94"/>
      <c r="P217" s="93"/>
      <c r="Q217" s="172"/>
      <c r="R217" s="170"/>
      <c r="S217" s="182" t="str">
        <f t="shared" si="26"/>
        <v/>
      </c>
      <c r="T217" s="182" t="str">
        <f t="shared" si="27"/>
        <v/>
      </c>
      <c r="U217" s="165" t="str">
        <f t="shared" si="28"/>
        <v/>
      </c>
      <c r="V217" s="187" t="b">
        <f t="shared" si="29"/>
        <v>0</v>
      </c>
      <c r="W217" s="188" t="str">
        <f t="shared" si="30"/>
        <v>FALSCH</v>
      </c>
      <c r="X217" s="188" t="str">
        <f t="shared" si="31"/>
        <v>FALSCH</v>
      </c>
      <c r="Y217" s="188" t="str">
        <f t="shared" si="32"/>
        <v>FALSCH</v>
      </c>
      <c r="Z217" s="268" t="b">
        <f t="shared" si="33"/>
        <v>0</v>
      </c>
    </row>
    <row r="218" spans="1:26" s="90" customFormat="1" ht="16.5">
      <c r="A218" s="185">
        <v>209</v>
      </c>
      <c r="B218" s="150"/>
      <c r="C218" s="151"/>
      <c r="D218" s="149"/>
      <c r="E218" s="91"/>
      <c r="F218" s="92"/>
      <c r="G218" s="227"/>
      <c r="H218" s="233"/>
      <c r="I218" s="172"/>
      <c r="J218" s="94"/>
      <c r="K218" s="93"/>
      <c r="L218" s="172"/>
      <c r="M218" s="231"/>
      <c r="N218" s="216"/>
      <c r="O218" s="94"/>
      <c r="P218" s="93"/>
      <c r="Q218" s="172"/>
      <c r="R218" s="170"/>
      <c r="S218" s="182" t="str">
        <f t="shared" si="26"/>
        <v/>
      </c>
      <c r="T218" s="182" t="str">
        <f t="shared" si="27"/>
        <v/>
      </c>
      <c r="U218" s="165" t="str">
        <f t="shared" si="28"/>
        <v/>
      </c>
      <c r="V218" s="187" t="b">
        <f t="shared" si="29"/>
        <v>0</v>
      </c>
      <c r="W218" s="188" t="str">
        <f t="shared" si="30"/>
        <v>FALSCH</v>
      </c>
      <c r="X218" s="188" t="str">
        <f t="shared" si="31"/>
        <v>FALSCH</v>
      </c>
      <c r="Y218" s="188" t="str">
        <f t="shared" si="32"/>
        <v>FALSCH</v>
      </c>
      <c r="Z218" s="268" t="b">
        <f t="shared" si="33"/>
        <v>0</v>
      </c>
    </row>
    <row r="219" spans="1:26" s="90" customFormat="1" ht="16.5">
      <c r="A219" s="185">
        <v>210</v>
      </c>
      <c r="B219" s="150"/>
      <c r="C219" s="151"/>
      <c r="D219" s="149"/>
      <c r="E219" s="91"/>
      <c r="F219" s="92"/>
      <c r="G219" s="227"/>
      <c r="H219" s="233"/>
      <c r="I219" s="172"/>
      <c r="J219" s="94"/>
      <c r="K219" s="93"/>
      <c r="L219" s="172"/>
      <c r="M219" s="231"/>
      <c r="N219" s="216"/>
      <c r="O219" s="94"/>
      <c r="P219" s="93"/>
      <c r="Q219" s="172"/>
      <c r="R219" s="170"/>
      <c r="S219" s="182" t="str">
        <f t="shared" si="26"/>
        <v/>
      </c>
      <c r="T219" s="182" t="str">
        <f t="shared" si="27"/>
        <v/>
      </c>
      <c r="U219" s="165" t="str">
        <f t="shared" si="28"/>
        <v/>
      </c>
      <c r="V219" s="187" t="b">
        <f t="shared" si="29"/>
        <v>0</v>
      </c>
      <c r="W219" s="188" t="str">
        <f t="shared" si="30"/>
        <v>FALSCH</v>
      </c>
      <c r="X219" s="188" t="str">
        <f t="shared" si="31"/>
        <v>FALSCH</v>
      </c>
      <c r="Y219" s="188" t="str">
        <f t="shared" si="32"/>
        <v>FALSCH</v>
      </c>
      <c r="Z219" s="268" t="b">
        <f t="shared" si="33"/>
        <v>0</v>
      </c>
    </row>
    <row r="220" spans="1:26" s="90" customFormat="1" ht="16.5">
      <c r="A220" s="185">
        <v>211</v>
      </c>
      <c r="B220" s="150"/>
      <c r="C220" s="151"/>
      <c r="D220" s="149"/>
      <c r="E220" s="91"/>
      <c r="F220" s="92"/>
      <c r="G220" s="227"/>
      <c r="H220" s="233"/>
      <c r="I220" s="172"/>
      <c r="J220" s="94"/>
      <c r="K220" s="93"/>
      <c r="L220" s="172"/>
      <c r="M220" s="231"/>
      <c r="N220" s="216"/>
      <c r="O220" s="94"/>
      <c r="P220" s="93"/>
      <c r="Q220" s="172"/>
      <c r="R220" s="170"/>
      <c r="S220" s="182" t="str">
        <f t="shared" si="26"/>
        <v/>
      </c>
      <c r="T220" s="182" t="str">
        <f t="shared" si="27"/>
        <v/>
      </c>
      <c r="U220" s="165" t="str">
        <f t="shared" si="28"/>
        <v/>
      </c>
      <c r="V220" s="187" t="b">
        <f t="shared" si="29"/>
        <v>0</v>
      </c>
      <c r="W220" s="188" t="str">
        <f t="shared" si="30"/>
        <v>FALSCH</v>
      </c>
      <c r="X220" s="188" t="str">
        <f t="shared" si="31"/>
        <v>FALSCH</v>
      </c>
      <c r="Y220" s="188" t="str">
        <f t="shared" si="32"/>
        <v>FALSCH</v>
      </c>
      <c r="Z220" s="268" t="b">
        <f t="shared" si="33"/>
        <v>0</v>
      </c>
    </row>
    <row r="221" spans="1:26" s="90" customFormat="1" ht="16.5">
      <c r="A221" s="185">
        <v>212</v>
      </c>
      <c r="B221" s="150"/>
      <c r="C221" s="151"/>
      <c r="D221" s="149"/>
      <c r="E221" s="91"/>
      <c r="F221" s="92"/>
      <c r="G221" s="227"/>
      <c r="H221" s="233"/>
      <c r="I221" s="172"/>
      <c r="J221" s="94"/>
      <c r="K221" s="93"/>
      <c r="L221" s="172"/>
      <c r="M221" s="231"/>
      <c r="N221" s="216"/>
      <c r="O221" s="94"/>
      <c r="P221" s="93"/>
      <c r="Q221" s="172"/>
      <c r="R221" s="170"/>
      <c r="S221" s="182" t="str">
        <f t="shared" si="26"/>
        <v/>
      </c>
      <c r="T221" s="182" t="str">
        <f t="shared" si="27"/>
        <v/>
      </c>
      <c r="U221" s="165" t="str">
        <f t="shared" si="28"/>
        <v/>
      </c>
      <c r="V221" s="187" t="b">
        <f t="shared" si="29"/>
        <v>0</v>
      </c>
      <c r="W221" s="188" t="str">
        <f t="shared" si="30"/>
        <v>FALSCH</v>
      </c>
      <c r="X221" s="188" t="str">
        <f t="shared" si="31"/>
        <v>FALSCH</v>
      </c>
      <c r="Y221" s="188" t="str">
        <f t="shared" si="32"/>
        <v>FALSCH</v>
      </c>
      <c r="Z221" s="268" t="b">
        <f t="shared" si="33"/>
        <v>0</v>
      </c>
    </row>
    <row r="222" spans="1:26" s="90" customFormat="1" ht="16.5">
      <c r="A222" s="185">
        <v>213</v>
      </c>
      <c r="B222" s="150"/>
      <c r="C222" s="151"/>
      <c r="D222" s="149"/>
      <c r="E222" s="91"/>
      <c r="F222" s="92"/>
      <c r="G222" s="227"/>
      <c r="H222" s="233"/>
      <c r="I222" s="172"/>
      <c r="J222" s="94"/>
      <c r="K222" s="93"/>
      <c r="L222" s="172"/>
      <c r="M222" s="231"/>
      <c r="N222" s="216"/>
      <c r="O222" s="94"/>
      <c r="P222" s="93"/>
      <c r="Q222" s="172"/>
      <c r="R222" s="170"/>
      <c r="S222" s="182" t="str">
        <f t="shared" si="26"/>
        <v/>
      </c>
      <c r="T222" s="182" t="str">
        <f t="shared" si="27"/>
        <v/>
      </c>
      <c r="U222" s="165" t="str">
        <f t="shared" si="28"/>
        <v/>
      </c>
      <c r="V222" s="187" t="b">
        <f t="shared" si="29"/>
        <v>0</v>
      </c>
      <c r="W222" s="188" t="str">
        <f t="shared" si="30"/>
        <v>FALSCH</v>
      </c>
      <c r="X222" s="188" t="str">
        <f t="shared" si="31"/>
        <v>FALSCH</v>
      </c>
      <c r="Y222" s="188" t="str">
        <f t="shared" si="32"/>
        <v>FALSCH</v>
      </c>
      <c r="Z222" s="268" t="b">
        <f t="shared" si="33"/>
        <v>0</v>
      </c>
    </row>
    <row r="223" spans="1:26" s="90" customFormat="1" ht="16.5">
      <c r="A223" s="185">
        <v>214</v>
      </c>
      <c r="B223" s="150"/>
      <c r="C223" s="151"/>
      <c r="D223" s="149"/>
      <c r="E223" s="91"/>
      <c r="F223" s="92"/>
      <c r="G223" s="227"/>
      <c r="H223" s="233"/>
      <c r="I223" s="172"/>
      <c r="J223" s="94"/>
      <c r="K223" s="93"/>
      <c r="L223" s="172"/>
      <c r="M223" s="231"/>
      <c r="N223" s="216"/>
      <c r="O223" s="94"/>
      <c r="P223" s="93"/>
      <c r="Q223" s="172"/>
      <c r="R223" s="170"/>
      <c r="S223" s="182" t="str">
        <f t="shared" si="26"/>
        <v/>
      </c>
      <c r="T223" s="182" t="str">
        <f t="shared" si="27"/>
        <v/>
      </c>
      <c r="U223" s="165" t="str">
        <f t="shared" si="28"/>
        <v/>
      </c>
      <c r="V223" s="187" t="b">
        <f t="shared" si="29"/>
        <v>0</v>
      </c>
      <c r="W223" s="188" t="str">
        <f t="shared" si="30"/>
        <v>FALSCH</v>
      </c>
      <c r="X223" s="188" t="str">
        <f t="shared" si="31"/>
        <v>FALSCH</v>
      </c>
      <c r="Y223" s="188" t="str">
        <f t="shared" si="32"/>
        <v>FALSCH</v>
      </c>
      <c r="Z223" s="268" t="b">
        <f t="shared" si="33"/>
        <v>0</v>
      </c>
    </row>
    <row r="224" spans="1:26" s="90" customFormat="1" ht="16.5">
      <c r="A224" s="185">
        <v>215</v>
      </c>
      <c r="B224" s="150"/>
      <c r="C224" s="151"/>
      <c r="D224" s="149"/>
      <c r="E224" s="91"/>
      <c r="F224" s="92"/>
      <c r="G224" s="227"/>
      <c r="H224" s="233"/>
      <c r="I224" s="172"/>
      <c r="J224" s="94"/>
      <c r="K224" s="93"/>
      <c r="L224" s="172"/>
      <c r="M224" s="231"/>
      <c r="N224" s="216"/>
      <c r="O224" s="94"/>
      <c r="P224" s="93"/>
      <c r="Q224" s="172"/>
      <c r="R224" s="170"/>
      <c r="S224" s="182" t="str">
        <f t="shared" si="26"/>
        <v/>
      </c>
      <c r="T224" s="182" t="str">
        <f t="shared" si="27"/>
        <v/>
      </c>
      <c r="U224" s="165" t="str">
        <f t="shared" si="28"/>
        <v/>
      </c>
      <c r="V224" s="187" t="b">
        <f t="shared" si="29"/>
        <v>0</v>
      </c>
      <c r="W224" s="188" t="str">
        <f t="shared" si="30"/>
        <v>FALSCH</v>
      </c>
      <c r="X224" s="188" t="str">
        <f t="shared" si="31"/>
        <v>FALSCH</v>
      </c>
      <c r="Y224" s="188" t="str">
        <f t="shared" si="32"/>
        <v>FALSCH</v>
      </c>
      <c r="Z224" s="268" t="b">
        <f t="shared" si="33"/>
        <v>0</v>
      </c>
    </row>
    <row r="225" spans="1:26" s="90" customFormat="1" ht="16.5">
      <c r="A225" s="185">
        <v>216</v>
      </c>
      <c r="B225" s="150"/>
      <c r="C225" s="151"/>
      <c r="D225" s="149"/>
      <c r="E225" s="91"/>
      <c r="F225" s="92"/>
      <c r="G225" s="227"/>
      <c r="H225" s="233"/>
      <c r="I225" s="172"/>
      <c r="J225" s="94"/>
      <c r="K225" s="93"/>
      <c r="L225" s="172"/>
      <c r="M225" s="231"/>
      <c r="N225" s="216"/>
      <c r="O225" s="94"/>
      <c r="P225" s="93"/>
      <c r="Q225" s="172"/>
      <c r="R225" s="170"/>
      <c r="S225" s="182" t="str">
        <f t="shared" si="26"/>
        <v/>
      </c>
      <c r="T225" s="182" t="str">
        <f t="shared" si="27"/>
        <v/>
      </c>
      <c r="U225" s="165" t="str">
        <f t="shared" si="28"/>
        <v/>
      </c>
      <c r="V225" s="187" t="b">
        <f t="shared" si="29"/>
        <v>0</v>
      </c>
      <c r="W225" s="188" t="str">
        <f t="shared" si="30"/>
        <v>FALSCH</v>
      </c>
      <c r="X225" s="188" t="str">
        <f t="shared" si="31"/>
        <v>FALSCH</v>
      </c>
      <c r="Y225" s="188" t="str">
        <f t="shared" si="32"/>
        <v>FALSCH</v>
      </c>
      <c r="Z225" s="268" t="b">
        <f t="shared" si="33"/>
        <v>0</v>
      </c>
    </row>
    <row r="226" spans="1:26" s="90" customFormat="1" ht="16.5">
      <c r="A226" s="185">
        <v>217</v>
      </c>
      <c r="B226" s="150"/>
      <c r="C226" s="151"/>
      <c r="D226" s="149"/>
      <c r="E226" s="91"/>
      <c r="F226" s="92"/>
      <c r="G226" s="227"/>
      <c r="H226" s="233"/>
      <c r="I226" s="172"/>
      <c r="J226" s="94"/>
      <c r="K226" s="93"/>
      <c r="L226" s="172"/>
      <c r="M226" s="231"/>
      <c r="N226" s="216"/>
      <c r="O226" s="94"/>
      <c r="P226" s="93"/>
      <c r="Q226" s="172"/>
      <c r="R226" s="170"/>
      <c r="S226" s="182" t="str">
        <f t="shared" si="26"/>
        <v/>
      </c>
      <c r="T226" s="182" t="str">
        <f t="shared" si="27"/>
        <v/>
      </c>
      <c r="U226" s="165" t="str">
        <f t="shared" si="28"/>
        <v/>
      </c>
      <c r="V226" s="187" t="b">
        <f t="shared" si="29"/>
        <v>0</v>
      </c>
      <c r="W226" s="188" t="str">
        <f t="shared" si="30"/>
        <v>FALSCH</v>
      </c>
      <c r="X226" s="188" t="str">
        <f t="shared" si="31"/>
        <v>FALSCH</v>
      </c>
      <c r="Y226" s="188" t="str">
        <f t="shared" si="32"/>
        <v>FALSCH</v>
      </c>
      <c r="Z226" s="268" t="b">
        <f t="shared" si="33"/>
        <v>0</v>
      </c>
    </row>
    <row r="227" spans="1:26" s="90" customFormat="1" ht="16.5">
      <c r="A227" s="185">
        <v>218</v>
      </c>
      <c r="B227" s="150"/>
      <c r="C227" s="151"/>
      <c r="D227" s="149"/>
      <c r="E227" s="91"/>
      <c r="F227" s="92"/>
      <c r="G227" s="227"/>
      <c r="H227" s="233"/>
      <c r="I227" s="172"/>
      <c r="J227" s="94"/>
      <c r="K227" s="93"/>
      <c r="L227" s="172"/>
      <c r="M227" s="231"/>
      <c r="N227" s="216"/>
      <c r="O227" s="94"/>
      <c r="P227" s="93"/>
      <c r="Q227" s="172"/>
      <c r="R227" s="170"/>
      <c r="S227" s="182" t="str">
        <f t="shared" si="26"/>
        <v/>
      </c>
      <c r="T227" s="182" t="str">
        <f t="shared" si="27"/>
        <v/>
      </c>
      <c r="U227" s="165" t="str">
        <f t="shared" si="28"/>
        <v/>
      </c>
      <c r="V227" s="187" t="b">
        <f t="shared" si="29"/>
        <v>0</v>
      </c>
      <c r="W227" s="188" t="str">
        <f t="shared" si="30"/>
        <v>FALSCH</v>
      </c>
      <c r="X227" s="188" t="str">
        <f t="shared" si="31"/>
        <v>FALSCH</v>
      </c>
      <c r="Y227" s="188" t="str">
        <f t="shared" si="32"/>
        <v>FALSCH</v>
      </c>
      <c r="Z227" s="268" t="b">
        <f t="shared" si="33"/>
        <v>0</v>
      </c>
    </row>
    <row r="228" spans="1:26" s="90" customFormat="1" ht="16.5">
      <c r="A228" s="185">
        <v>219</v>
      </c>
      <c r="B228" s="150"/>
      <c r="C228" s="151"/>
      <c r="D228" s="149"/>
      <c r="E228" s="91"/>
      <c r="F228" s="92"/>
      <c r="G228" s="227"/>
      <c r="H228" s="233"/>
      <c r="I228" s="172"/>
      <c r="J228" s="94"/>
      <c r="K228" s="93"/>
      <c r="L228" s="172"/>
      <c r="M228" s="231"/>
      <c r="N228" s="216"/>
      <c r="O228" s="94"/>
      <c r="P228" s="93"/>
      <c r="Q228" s="172"/>
      <c r="R228" s="170"/>
      <c r="S228" s="182" t="str">
        <f t="shared" si="26"/>
        <v/>
      </c>
      <c r="T228" s="182" t="str">
        <f t="shared" si="27"/>
        <v/>
      </c>
      <c r="U228" s="165" t="str">
        <f t="shared" si="28"/>
        <v/>
      </c>
      <c r="V228" s="187" t="b">
        <f t="shared" si="29"/>
        <v>0</v>
      </c>
      <c r="W228" s="188" t="str">
        <f t="shared" si="30"/>
        <v>FALSCH</v>
      </c>
      <c r="X228" s="188" t="str">
        <f t="shared" si="31"/>
        <v>FALSCH</v>
      </c>
      <c r="Y228" s="188" t="str">
        <f t="shared" si="32"/>
        <v>FALSCH</v>
      </c>
      <c r="Z228" s="268" t="b">
        <f t="shared" si="33"/>
        <v>0</v>
      </c>
    </row>
    <row r="229" spans="1:26" s="90" customFormat="1" ht="16.5">
      <c r="A229" s="185">
        <v>220</v>
      </c>
      <c r="B229" s="150"/>
      <c r="C229" s="151"/>
      <c r="D229" s="149"/>
      <c r="E229" s="91"/>
      <c r="F229" s="92"/>
      <c r="G229" s="227"/>
      <c r="H229" s="233"/>
      <c r="I229" s="172"/>
      <c r="J229" s="94"/>
      <c r="K229" s="93"/>
      <c r="L229" s="172"/>
      <c r="M229" s="231"/>
      <c r="N229" s="216"/>
      <c r="O229" s="94"/>
      <c r="P229" s="93"/>
      <c r="Q229" s="172"/>
      <c r="R229" s="170"/>
      <c r="S229" s="182" t="str">
        <f t="shared" si="26"/>
        <v/>
      </c>
      <c r="T229" s="182" t="str">
        <f t="shared" si="27"/>
        <v/>
      </c>
      <c r="U229" s="165" t="str">
        <f t="shared" si="28"/>
        <v/>
      </c>
      <c r="V229" s="187" t="b">
        <f t="shared" si="29"/>
        <v>0</v>
      </c>
      <c r="W229" s="188" t="str">
        <f t="shared" si="30"/>
        <v>FALSCH</v>
      </c>
      <c r="X229" s="188" t="str">
        <f t="shared" si="31"/>
        <v>FALSCH</v>
      </c>
      <c r="Y229" s="188" t="str">
        <f t="shared" si="32"/>
        <v>FALSCH</v>
      </c>
      <c r="Z229" s="268" t="b">
        <f t="shared" si="33"/>
        <v>0</v>
      </c>
    </row>
    <row r="230" spans="1:26" s="90" customFormat="1" ht="16.5">
      <c r="A230" s="185">
        <v>221</v>
      </c>
      <c r="B230" s="150"/>
      <c r="C230" s="151"/>
      <c r="D230" s="149"/>
      <c r="E230" s="91"/>
      <c r="F230" s="92"/>
      <c r="G230" s="227"/>
      <c r="H230" s="233"/>
      <c r="I230" s="172"/>
      <c r="J230" s="94"/>
      <c r="K230" s="93"/>
      <c r="L230" s="172"/>
      <c r="M230" s="231"/>
      <c r="N230" s="216"/>
      <c r="O230" s="94"/>
      <c r="P230" s="93"/>
      <c r="Q230" s="172"/>
      <c r="R230" s="170"/>
      <c r="S230" s="182" t="str">
        <f t="shared" si="26"/>
        <v/>
      </c>
      <c r="T230" s="182" t="str">
        <f t="shared" si="27"/>
        <v/>
      </c>
      <c r="U230" s="165" t="str">
        <f t="shared" si="28"/>
        <v/>
      </c>
      <c r="V230" s="187" t="b">
        <f t="shared" si="29"/>
        <v>0</v>
      </c>
      <c r="W230" s="188" t="str">
        <f t="shared" si="30"/>
        <v>FALSCH</v>
      </c>
      <c r="X230" s="188" t="str">
        <f t="shared" si="31"/>
        <v>FALSCH</v>
      </c>
      <c r="Y230" s="188" t="str">
        <f t="shared" si="32"/>
        <v>FALSCH</v>
      </c>
      <c r="Z230" s="268" t="b">
        <f t="shared" si="33"/>
        <v>0</v>
      </c>
    </row>
    <row r="231" spans="1:26" s="90" customFormat="1" ht="16.5">
      <c r="A231" s="185">
        <v>222</v>
      </c>
      <c r="B231" s="150"/>
      <c r="C231" s="151"/>
      <c r="D231" s="149"/>
      <c r="E231" s="91"/>
      <c r="F231" s="92"/>
      <c r="G231" s="227"/>
      <c r="H231" s="233"/>
      <c r="I231" s="172"/>
      <c r="J231" s="94"/>
      <c r="K231" s="93"/>
      <c r="L231" s="172"/>
      <c r="M231" s="231"/>
      <c r="N231" s="216"/>
      <c r="O231" s="94"/>
      <c r="P231" s="93"/>
      <c r="Q231" s="172"/>
      <c r="R231" s="170"/>
      <c r="S231" s="182" t="str">
        <f t="shared" si="26"/>
        <v/>
      </c>
      <c r="T231" s="182" t="str">
        <f t="shared" si="27"/>
        <v/>
      </c>
      <c r="U231" s="165" t="str">
        <f t="shared" si="28"/>
        <v/>
      </c>
      <c r="V231" s="187" t="b">
        <f t="shared" si="29"/>
        <v>0</v>
      </c>
      <c r="W231" s="188" t="str">
        <f t="shared" si="30"/>
        <v>FALSCH</v>
      </c>
      <c r="X231" s="188" t="str">
        <f t="shared" si="31"/>
        <v>FALSCH</v>
      </c>
      <c r="Y231" s="188" t="str">
        <f t="shared" si="32"/>
        <v>FALSCH</v>
      </c>
      <c r="Z231" s="268" t="b">
        <f t="shared" si="33"/>
        <v>0</v>
      </c>
    </row>
    <row r="232" spans="1:26" s="90" customFormat="1" ht="16.5">
      <c r="A232" s="185">
        <v>223</v>
      </c>
      <c r="B232" s="150"/>
      <c r="C232" s="151"/>
      <c r="D232" s="149"/>
      <c r="E232" s="91"/>
      <c r="F232" s="92"/>
      <c r="G232" s="227"/>
      <c r="H232" s="233"/>
      <c r="I232" s="172"/>
      <c r="J232" s="94"/>
      <c r="K232" s="93"/>
      <c r="L232" s="172"/>
      <c r="M232" s="231"/>
      <c r="N232" s="216"/>
      <c r="O232" s="94"/>
      <c r="P232" s="93"/>
      <c r="Q232" s="172"/>
      <c r="R232" s="170"/>
      <c r="S232" s="182" t="str">
        <f t="shared" si="26"/>
        <v/>
      </c>
      <c r="T232" s="182" t="str">
        <f t="shared" si="27"/>
        <v/>
      </c>
      <c r="U232" s="165" t="str">
        <f t="shared" si="28"/>
        <v/>
      </c>
      <c r="V232" s="187" t="b">
        <f t="shared" si="29"/>
        <v>0</v>
      </c>
      <c r="W232" s="188" t="str">
        <f t="shared" si="30"/>
        <v>FALSCH</v>
      </c>
      <c r="X232" s="188" t="str">
        <f t="shared" si="31"/>
        <v>FALSCH</v>
      </c>
      <c r="Y232" s="188" t="str">
        <f t="shared" si="32"/>
        <v>FALSCH</v>
      </c>
      <c r="Z232" s="268" t="b">
        <f t="shared" si="33"/>
        <v>0</v>
      </c>
    </row>
    <row r="233" spans="1:26" s="90" customFormat="1" ht="16.5">
      <c r="A233" s="185">
        <v>224</v>
      </c>
      <c r="B233" s="150"/>
      <c r="C233" s="151"/>
      <c r="D233" s="149"/>
      <c r="E233" s="91"/>
      <c r="F233" s="92"/>
      <c r="G233" s="227"/>
      <c r="H233" s="233"/>
      <c r="I233" s="172"/>
      <c r="J233" s="94"/>
      <c r="K233" s="93"/>
      <c r="L233" s="172"/>
      <c r="M233" s="231"/>
      <c r="N233" s="216"/>
      <c r="O233" s="94"/>
      <c r="P233" s="93"/>
      <c r="Q233" s="172"/>
      <c r="R233" s="170"/>
      <c r="S233" s="182" t="str">
        <f t="shared" si="26"/>
        <v/>
      </c>
      <c r="T233" s="182" t="str">
        <f t="shared" si="27"/>
        <v/>
      </c>
      <c r="U233" s="165" t="str">
        <f t="shared" si="28"/>
        <v/>
      </c>
      <c r="V233" s="187" t="b">
        <f t="shared" si="29"/>
        <v>0</v>
      </c>
      <c r="W233" s="188" t="str">
        <f t="shared" si="30"/>
        <v>FALSCH</v>
      </c>
      <c r="X233" s="188" t="str">
        <f t="shared" si="31"/>
        <v>FALSCH</v>
      </c>
      <c r="Y233" s="188" t="str">
        <f t="shared" si="32"/>
        <v>FALSCH</v>
      </c>
      <c r="Z233" s="268" t="b">
        <f t="shared" si="33"/>
        <v>0</v>
      </c>
    </row>
    <row r="234" spans="1:26" s="90" customFormat="1" ht="16.5">
      <c r="A234" s="185">
        <v>225</v>
      </c>
      <c r="B234" s="150"/>
      <c r="C234" s="151"/>
      <c r="D234" s="149"/>
      <c r="E234" s="91"/>
      <c r="F234" s="92"/>
      <c r="G234" s="227"/>
      <c r="H234" s="233"/>
      <c r="I234" s="172"/>
      <c r="J234" s="94"/>
      <c r="K234" s="93"/>
      <c r="L234" s="172"/>
      <c r="M234" s="231"/>
      <c r="N234" s="216"/>
      <c r="O234" s="94"/>
      <c r="P234" s="93"/>
      <c r="Q234" s="172"/>
      <c r="R234" s="170"/>
      <c r="S234" s="182" t="str">
        <f t="shared" si="26"/>
        <v/>
      </c>
      <c r="T234" s="182" t="str">
        <f t="shared" si="27"/>
        <v/>
      </c>
      <c r="U234" s="165" t="str">
        <f t="shared" si="28"/>
        <v/>
      </c>
      <c r="V234" s="187" t="b">
        <f t="shared" si="29"/>
        <v>0</v>
      </c>
      <c r="W234" s="188" t="str">
        <f t="shared" si="30"/>
        <v>FALSCH</v>
      </c>
      <c r="X234" s="188" t="str">
        <f t="shared" si="31"/>
        <v>FALSCH</v>
      </c>
      <c r="Y234" s="188" t="str">
        <f t="shared" si="32"/>
        <v>FALSCH</v>
      </c>
      <c r="Z234" s="268" t="b">
        <f t="shared" si="33"/>
        <v>0</v>
      </c>
    </row>
    <row r="235" spans="1:26" s="90" customFormat="1" ht="16.5">
      <c r="A235" s="185">
        <v>226</v>
      </c>
      <c r="B235" s="150"/>
      <c r="C235" s="151"/>
      <c r="D235" s="149"/>
      <c r="E235" s="91"/>
      <c r="F235" s="92"/>
      <c r="G235" s="227"/>
      <c r="H235" s="233"/>
      <c r="I235" s="172"/>
      <c r="J235" s="94"/>
      <c r="K235" s="93"/>
      <c r="L235" s="172"/>
      <c r="M235" s="231"/>
      <c r="N235" s="216"/>
      <c r="O235" s="94"/>
      <c r="P235" s="93"/>
      <c r="Q235" s="172"/>
      <c r="R235" s="170"/>
      <c r="S235" s="182" t="str">
        <f t="shared" si="26"/>
        <v/>
      </c>
      <c r="T235" s="182" t="str">
        <f t="shared" si="27"/>
        <v/>
      </c>
      <c r="U235" s="165" t="str">
        <f t="shared" si="28"/>
        <v/>
      </c>
      <c r="V235" s="187" t="b">
        <f t="shared" si="29"/>
        <v>0</v>
      </c>
      <c r="W235" s="188" t="str">
        <f t="shared" si="30"/>
        <v>FALSCH</v>
      </c>
      <c r="X235" s="188" t="str">
        <f t="shared" si="31"/>
        <v>FALSCH</v>
      </c>
      <c r="Y235" s="188" t="str">
        <f t="shared" si="32"/>
        <v>FALSCH</v>
      </c>
      <c r="Z235" s="268" t="b">
        <f t="shared" si="33"/>
        <v>0</v>
      </c>
    </row>
    <row r="236" spans="1:26" s="90" customFormat="1" ht="16.5">
      <c r="A236" s="185">
        <v>227</v>
      </c>
      <c r="B236" s="150"/>
      <c r="C236" s="151"/>
      <c r="D236" s="149"/>
      <c r="E236" s="91"/>
      <c r="F236" s="92"/>
      <c r="G236" s="227"/>
      <c r="H236" s="233"/>
      <c r="I236" s="172"/>
      <c r="J236" s="94"/>
      <c r="K236" s="93"/>
      <c r="L236" s="172"/>
      <c r="M236" s="231"/>
      <c r="N236" s="216"/>
      <c r="O236" s="94"/>
      <c r="P236" s="93"/>
      <c r="Q236" s="172"/>
      <c r="R236" s="170"/>
      <c r="S236" s="182" t="str">
        <f t="shared" si="26"/>
        <v/>
      </c>
      <c r="T236" s="182" t="str">
        <f t="shared" si="27"/>
        <v/>
      </c>
      <c r="U236" s="165" t="str">
        <f t="shared" si="28"/>
        <v/>
      </c>
      <c r="V236" s="187" t="b">
        <f t="shared" si="29"/>
        <v>0</v>
      </c>
      <c r="W236" s="188" t="str">
        <f t="shared" si="30"/>
        <v>FALSCH</v>
      </c>
      <c r="X236" s="188" t="str">
        <f t="shared" si="31"/>
        <v>FALSCH</v>
      </c>
      <c r="Y236" s="188" t="str">
        <f t="shared" si="32"/>
        <v>FALSCH</v>
      </c>
      <c r="Z236" s="268" t="b">
        <f t="shared" si="33"/>
        <v>0</v>
      </c>
    </row>
    <row r="237" spans="1:26" s="90" customFormat="1" ht="16.5">
      <c r="A237" s="185">
        <v>228</v>
      </c>
      <c r="B237" s="150"/>
      <c r="C237" s="151"/>
      <c r="D237" s="149"/>
      <c r="E237" s="91"/>
      <c r="F237" s="92"/>
      <c r="G237" s="227"/>
      <c r="H237" s="233"/>
      <c r="I237" s="172"/>
      <c r="J237" s="94"/>
      <c r="K237" s="93"/>
      <c r="L237" s="172"/>
      <c r="M237" s="231"/>
      <c r="N237" s="216"/>
      <c r="O237" s="94"/>
      <c r="P237" s="93"/>
      <c r="Q237" s="172"/>
      <c r="R237" s="170"/>
      <c r="S237" s="182" t="str">
        <f t="shared" si="26"/>
        <v/>
      </c>
      <c r="T237" s="182" t="str">
        <f t="shared" si="27"/>
        <v/>
      </c>
      <c r="U237" s="165" t="str">
        <f t="shared" si="28"/>
        <v/>
      </c>
      <c r="V237" s="187" t="b">
        <f t="shared" si="29"/>
        <v>0</v>
      </c>
      <c r="W237" s="188" t="str">
        <f t="shared" si="30"/>
        <v>FALSCH</v>
      </c>
      <c r="X237" s="188" t="str">
        <f t="shared" si="31"/>
        <v>FALSCH</v>
      </c>
      <c r="Y237" s="188" t="str">
        <f t="shared" si="32"/>
        <v>FALSCH</v>
      </c>
      <c r="Z237" s="268" t="b">
        <f t="shared" si="33"/>
        <v>0</v>
      </c>
    </row>
    <row r="238" spans="1:26" s="90" customFormat="1" ht="16.5">
      <c r="A238" s="185">
        <v>229</v>
      </c>
      <c r="B238" s="150"/>
      <c r="C238" s="151"/>
      <c r="D238" s="149"/>
      <c r="E238" s="91"/>
      <c r="F238" s="92"/>
      <c r="G238" s="227"/>
      <c r="H238" s="233"/>
      <c r="I238" s="172"/>
      <c r="J238" s="94"/>
      <c r="K238" s="93"/>
      <c r="L238" s="172"/>
      <c r="M238" s="231"/>
      <c r="N238" s="216"/>
      <c r="O238" s="94"/>
      <c r="P238" s="93"/>
      <c r="Q238" s="172"/>
      <c r="R238" s="170"/>
      <c r="S238" s="182" t="str">
        <f t="shared" si="26"/>
        <v/>
      </c>
      <c r="T238" s="182" t="str">
        <f t="shared" si="27"/>
        <v/>
      </c>
      <c r="U238" s="165" t="str">
        <f t="shared" si="28"/>
        <v/>
      </c>
      <c r="V238" s="187" t="b">
        <f t="shared" si="29"/>
        <v>0</v>
      </c>
      <c r="W238" s="188" t="str">
        <f t="shared" si="30"/>
        <v>FALSCH</v>
      </c>
      <c r="X238" s="188" t="str">
        <f t="shared" si="31"/>
        <v>FALSCH</v>
      </c>
      <c r="Y238" s="188" t="str">
        <f t="shared" si="32"/>
        <v>FALSCH</v>
      </c>
      <c r="Z238" s="268" t="b">
        <f t="shared" si="33"/>
        <v>0</v>
      </c>
    </row>
    <row r="239" spans="1:26" s="90" customFormat="1" ht="16.5">
      <c r="A239" s="185">
        <v>230</v>
      </c>
      <c r="B239" s="150"/>
      <c r="C239" s="151"/>
      <c r="D239" s="149"/>
      <c r="E239" s="91"/>
      <c r="F239" s="92"/>
      <c r="G239" s="227"/>
      <c r="H239" s="233"/>
      <c r="I239" s="172"/>
      <c r="J239" s="94"/>
      <c r="K239" s="93"/>
      <c r="L239" s="172"/>
      <c r="M239" s="231"/>
      <c r="N239" s="216"/>
      <c r="O239" s="94"/>
      <c r="P239" s="93"/>
      <c r="Q239" s="172"/>
      <c r="R239" s="170"/>
      <c r="S239" s="182" t="str">
        <f t="shared" si="26"/>
        <v/>
      </c>
      <c r="T239" s="182" t="str">
        <f t="shared" si="27"/>
        <v/>
      </c>
      <c r="U239" s="165" t="str">
        <f t="shared" si="28"/>
        <v/>
      </c>
      <c r="V239" s="187" t="b">
        <f t="shared" si="29"/>
        <v>0</v>
      </c>
      <c r="W239" s="188" t="str">
        <f t="shared" si="30"/>
        <v>FALSCH</v>
      </c>
      <c r="X239" s="188" t="str">
        <f t="shared" si="31"/>
        <v>FALSCH</v>
      </c>
      <c r="Y239" s="188" t="str">
        <f t="shared" si="32"/>
        <v>FALSCH</v>
      </c>
      <c r="Z239" s="268" t="b">
        <f t="shared" si="33"/>
        <v>0</v>
      </c>
    </row>
    <row r="240" spans="1:26" s="90" customFormat="1" ht="16.5">
      <c r="A240" s="185">
        <v>231</v>
      </c>
      <c r="B240" s="150"/>
      <c r="C240" s="151"/>
      <c r="D240" s="149"/>
      <c r="E240" s="91"/>
      <c r="F240" s="92"/>
      <c r="G240" s="227"/>
      <c r="H240" s="233"/>
      <c r="I240" s="172"/>
      <c r="J240" s="94"/>
      <c r="K240" s="93"/>
      <c r="L240" s="172"/>
      <c r="M240" s="231"/>
      <c r="N240" s="216"/>
      <c r="O240" s="94"/>
      <c r="P240" s="93"/>
      <c r="Q240" s="172"/>
      <c r="R240" s="170"/>
      <c r="S240" s="182" t="str">
        <f t="shared" si="26"/>
        <v/>
      </c>
      <c r="T240" s="182" t="str">
        <f t="shared" si="27"/>
        <v/>
      </c>
      <c r="U240" s="165" t="str">
        <f t="shared" si="28"/>
        <v/>
      </c>
      <c r="V240" s="187" t="b">
        <f t="shared" si="29"/>
        <v>0</v>
      </c>
      <c r="W240" s="188" t="str">
        <f t="shared" si="30"/>
        <v>FALSCH</v>
      </c>
      <c r="X240" s="188" t="str">
        <f t="shared" si="31"/>
        <v>FALSCH</v>
      </c>
      <c r="Y240" s="188" t="str">
        <f t="shared" si="32"/>
        <v>FALSCH</v>
      </c>
      <c r="Z240" s="268" t="b">
        <f t="shared" si="33"/>
        <v>0</v>
      </c>
    </row>
    <row r="241" spans="1:26" s="90" customFormat="1" ht="16.5">
      <c r="A241" s="185">
        <v>232</v>
      </c>
      <c r="B241" s="150"/>
      <c r="C241" s="151"/>
      <c r="D241" s="149"/>
      <c r="E241" s="91"/>
      <c r="F241" s="92"/>
      <c r="G241" s="227"/>
      <c r="H241" s="233"/>
      <c r="I241" s="172"/>
      <c r="J241" s="94"/>
      <c r="K241" s="93"/>
      <c r="L241" s="172"/>
      <c r="M241" s="231"/>
      <c r="N241" s="216"/>
      <c r="O241" s="94"/>
      <c r="P241" s="93"/>
      <c r="Q241" s="172"/>
      <c r="R241" s="170"/>
      <c r="S241" s="182" t="str">
        <f t="shared" si="26"/>
        <v/>
      </c>
      <c r="T241" s="182" t="str">
        <f t="shared" si="27"/>
        <v/>
      </c>
      <c r="U241" s="165" t="str">
        <f t="shared" si="28"/>
        <v/>
      </c>
      <c r="V241" s="187" t="b">
        <f t="shared" si="29"/>
        <v>0</v>
      </c>
      <c r="W241" s="188" t="str">
        <f t="shared" si="30"/>
        <v>FALSCH</v>
      </c>
      <c r="X241" s="188" t="str">
        <f t="shared" si="31"/>
        <v>FALSCH</v>
      </c>
      <c r="Y241" s="188" t="str">
        <f t="shared" si="32"/>
        <v>FALSCH</v>
      </c>
      <c r="Z241" s="268" t="b">
        <f t="shared" si="33"/>
        <v>0</v>
      </c>
    </row>
    <row r="242" spans="1:26" s="90" customFormat="1" ht="16.5">
      <c r="A242" s="185">
        <v>233</v>
      </c>
      <c r="B242" s="150"/>
      <c r="C242" s="151"/>
      <c r="D242" s="149"/>
      <c r="E242" s="91"/>
      <c r="F242" s="92"/>
      <c r="G242" s="227"/>
      <c r="H242" s="233"/>
      <c r="I242" s="172"/>
      <c r="J242" s="94"/>
      <c r="K242" s="93"/>
      <c r="L242" s="172"/>
      <c r="M242" s="231"/>
      <c r="N242" s="216"/>
      <c r="O242" s="94"/>
      <c r="P242" s="93"/>
      <c r="Q242" s="172"/>
      <c r="R242" s="170"/>
      <c r="S242" s="182" t="str">
        <f t="shared" si="26"/>
        <v/>
      </c>
      <c r="T242" s="182" t="str">
        <f t="shared" si="27"/>
        <v/>
      </c>
      <c r="U242" s="165" t="str">
        <f t="shared" si="28"/>
        <v/>
      </c>
      <c r="V242" s="187" t="b">
        <f t="shared" si="29"/>
        <v>0</v>
      </c>
      <c r="W242" s="188" t="str">
        <f t="shared" si="30"/>
        <v>FALSCH</v>
      </c>
      <c r="X242" s="188" t="str">
        <f t="shared" si="31"/>
        <v>FALSCH</v>
      </c>
      <c r="Y242" s="188" t="str">
        <f t="shared" si="32"/>
        <v>FALSCH</v>
      </c>
      <c r="Z242" s="268" t="b">
        <f t="shared" si="33"/>
        <v>0</v>
      </c>
    </row>
    <row r="243" spans="1:26" s="90" customFormat="1" ht="16.5">
      <c r="A243" s="185">
        <v>234</v>
      </c>
      <c r="B243" s="150"/>
      <c r="C243" s="151"/>
      <c r="D243" s="149"/>
      <c r="E243" s="91"/>
      <c r="F243" s="92"/>
      <c r="G243" s="227"/>
      <c r="H243" s="233"/>
      <c r="I243" s="172"/>
      <c r="J243" s="94"/>
      <c r="K243" s="93"/>
      <c r="L243" s="172"/>
      <c r="M243" s="231"/>
      <c r="N243" s="216"/>
      <c r="O243" s="94"/>
      <c r="P243" s="93"/>
      <c r="Q243" s="172"/>
      <c r="R243" s="170"/>
      <c r="S243" s="182" t="str">
        <f t="shared" si="26"/>
        <v/>
      </c>
      <c r="T243" s="182" t="str">
        <f t="shared" si="27"/>
        <v/>
      </c>
      <c r="U243" s="165" t="str">
        <f t="shared" si="28"/>
        <v/>
      </c>
      <c r="V243" s="187" t="b">
        <f t="shared" si="29"/>
        <v>0</v>
      </c>
      <c r="W243" s="188" t="str">
        <f t="shared" si="30"/>
        <v>FALSCH</v>
      </c>
      <c r="X243" s="188" t="str">
        <f t="shared" si="31"/>
        <v>FALSCH</v>
      </c>
      <c r="Y243" s="188" t="str">
        <f t="shared" si="32"/>
        <v>FALSCH</v>
      </c>
      <c r="Z243" s="268" t="b">
        <f t="shared" si="33"/>
        <v>0</v>
      </c>
    </row>
    <row r="244" spans="1:26" s="90" customFormat="1" ht="16.5">
      <c r="A244" s="185">
        <v>235</v>
      </c>
      <c r="B244" s="150"/>
      <c r="C244" s="151"/>
      <c r="D244" s="149"/>
      <c r="E244" s="91"/>
      <c r="F244" s="92"/>
      <c r="G244" s="227"/>
      <c r="H244" s="233"/>
      <c r="I244" s="172"/>
      <c r="J244" s="94"/>
      <c r="K244" s="93"/>
      <c r="L244" s="172"/>
      <c r="M244" s="231"/>
      <c r="N244" s="216"/>
      <c r="O244" s="94"/>
      <c r="P244" s="93"/>
      <c r="Q244" s="172"/>
      <c r="R244" s="170"/>
      <c r="S244" s="182" t="str">
        <f t="shared" si="26"/>
        <v/>
      </c>
      <c r="T244" s="182" t="str">
        <f t="shared" si="27"/>
        <v/>
      </c>
      <c r="U244" s="165" t="str">
        <f t="shared" si="28"/>
        <v/>
      </c>
      <c r="V244" s="187" t="b">
        <f t="shared" si="29"/>
        <v>0</v>
      </c>
      <c r="W244" s="188" t="str">
        <f t="shared" si="30"/>
        <v>FALSCH</v>
      </c>
      <c r="X244" s="188" t="str">
        <f t="shared" si="31"/>
        <v>FALSCH</v>
      </c>
      <c r="Y244" s="188" t="str">
        <f t="shared" si="32"/>
        <v>FALSCH</v>
      </c>
      <c r="Z244" s="268" t="b">
        <f t="shared" si="33"/>
        <v>0</v>
      </c>
    </row>
    <row r="245" spans="1:26" s="90" customFormat="1" ht="16.5">
      <c r="A245" s="185">
        <v>236</v>
      </c>
      <c r="B245" s="150"/>
      <c r="C245" s="151"/>
      <c r="D245" s="149"/>
      <c r="E245" s="91"/>
      <c r="F245" s="92"/>
      <c r="G245" s="227"/>
      <c r="H245" s="233"/>
      <c r="I245" s="172"/>
      <c r="J245" s="94"/>
      <c r="K245" s="93"/>
      <c r="L245" s="172"/>
      <c r="M245" s="231"/>
      <c r="N245" s="216"/>
      <c r="O245" s="94"/>
      <c r="P245" s="93"/>
      <c r="Q245" s="172"/>
      <c r="R245" s="170"/>
      <c r="S245" s="182" t="str">
        <f t="shared" si="26"/>
        <v/>
      </c>
      <c r="T245" s="182" t="str">
        <f t="shared" si="27"/>
        <v/>
      </c>
      <c r="U245" s="165" t="str">
        <f t="shared" si="28"/>
        <v/>
      </c>
      <c r="V245" s="187" t="b">
        <f t="shared" si="29"/>
        <v>0</v>
      </c>
      <c r="W245" s="188" t="str">
        <f t="shared" si="30"/>
        <v>FALSCH</v>
      </c>
      <c r="X245" s="188" t="str">
        <f t="shared" si="31"/>
        <v>FALSCH</v>
      </c>
      <c r="Y245" s="188" t="str">
        <f t="shared" si="32"/>
        <v>FALSCH</v>
      </c>
      <c r="Z245" s="268" t="b">
        <f t="shared" si="33"/>
        <v>0</v>
      </c>
    </row>
    <row r="246" spans="1:26" s="90" customFormat="1" ht="16.5">
      <c r="A246" s="185">
        <v>237</v>
      </c>
      <c r="B246" s="150"/>
      <c r="C246" s="151"/>
      <c r="D246" s="149"/>
      <c r="E246" s="91"/>
      <c r="F246" s="92"/>
      <c r="G246" s="227"/>
      <c r="H246" s="233"/>
      <c r="I246" s="172"/>
      <c r="J246" s="94"/>
      <c r="K246" s="93"/>
      <c r="L246" s="172"/>
      <c r="M246" s="231"/>
      <c r="N246" s="216"/>
      <c r="O246" s="94"/>
      <c r="P246" s="93"/>
      <c r="Q246" s="172"/>
      <c r="R246" s="170"/>
      <c r="S246" s="182" t="str">
        <f t="shared" si="26"/>
        <v/>
      </c>
      <c r="T246" s="182" t="str">
        <f t="shared" si="27"/>
        <v/>
      </c>
      <c r="U246" s="165" t="str">
        <f t="shared" si="28"/>
        <v/>
      </c>
      <c r="V246" s="187" t="b">
        <f t="shared" si="29"/>
        <v>0</v>
      </c>
      <c r="W246" s="188" t="str">
        <f t="shared" si="30"/>
        <v>FALSCH</v>
      </c>
      <c r="X246" s="188" t="str">
        <f t="shared" si="31"/>
        <v>FALSCH</v>
      </c>
      <c r="Y246" s="188" t="str">
        <f t="shared" si="32"/>
        <v>FALSCH</v>
      </c>
      <c r="Z246" s="268" t="b">
        <f t="shared" si="33"/>
        <v>0</v>
      </c>
    </row>
    <row r="247" spans="1:26" s="90" customFormat="1" ht="16.5">
      <c r="A247" s="185">
        <v>238</v>
      </c>
      <c r="B247" s="150"/>
      <c r="C247" s="151"/>
      <c r="D247" s="149"/>
      <c r="E247" s="91"/>
      <c r="F247" s="92"/>
      <c r="G247" s="227"/>
      <c r="H247" s="233"/>
      <c r="I247" s="172"/>
      <c r="J247" s="94"/>
      <c r="K247" s="93"/>
      <c r="L247" s="172"/>
      <c r="M247" s="231"/>
      <c r="N247" s="216"/>
      <c r="O247" s="94"/>
      <c r="P247" s="93"/>
      <c r="Q247" s="172"/>
      <c r="R247" s="170"/>
      <c r="S247" s="182" t="str">
        <f t="shared" si="26"/>
        <v/>
      </c>
      <c r="T247" s="182" t="str">
        <f t="shared" si="27"/>
        <v/>
      </c>
      <c r="U247" s="165" t="str">
        <f t="shared" si="28"/>
        <v/>
      </c>
      <c r="V247" s="187" t="b">
        <f t="shared" si="29"/>
        <v>0</v>
      </c>
      <c r="W247" s="188" t="str">
        <f t="shared" si="30"/>
        <v>FALSCH</v>
      </c>
      <c r="X247" s="188" t="str">
        <f t="shared" si="31"/>
        <v>FALSCH</v>
      </c>
      <c r="Y247" s="188" t="str">
        <f t="shared" si="32"/>
        <v>FALSCH</v>
      </c>
      <c r="Z247" s="268" t="b">
        <f t="shared" si="33"/>
        <v>0</v>
      </c>
    </row>
    <row r="248" spans="1:26" s="90" customFormat="1" ht="16.5">
      <c r="A248" s="185">
        <v>239</v>
      </c>
      <c r="B248" s="150"/>
      <c r="C248" s="151"/>
      <c r="D248" s="149"/>
      <c r="E248" s="91"/>
      <c r="F248" s="92"/>
      <c r="G248" s="227"/>
      <c r="H248" s="233"/>
      <c r="I248" s="172"/>
      <c r="J248" s="94"/>
      <c r="K248" s="93"/>
      <c r="L248" s="172"/>
      <c r="M248" s="231"/>
      <c r="N248" s="216"/>
      <c r="O248" s="94"/>
      <c r="P248" s="93"/>
      <c r="Q248" s="172"/>
      <c r="R248" s="170"/>
      <c r="S248" s="182" t="str">
        <f t="shared" si="26"/>
        <v/>
      </c>
      <c r="T248" s="182" t="str">
        <f t="shared" si="27"/>
        <v/>
      </c>
      <c r="U248" s="165" t="str">
        <f t="shared" si="28"/>
        <v/>
      </c>
      <c r="V248" s="187" t="b">
        <f t="shared" si="29"/>
        <v>0</v>
      </c>
      <c r="W248" s="188" t="str">
        <f t="shared" si="30"/>
        <v>FALSCH</v>
      </c>
      <c r="X248" s="188" t="str">
        <f t="shared" si="31"/>
        <v>FALSCH</v>
      </c>
      <c r="Y248" s="188" t="str">
        <f t="shared" si="32"/>
        <v>FALSCH</v>
      </c>
      <c r="Z248" s="268" t="b">
        <f t="shared" si="33"/>
        <v>0</v>
      </c>
    </row>
    <row r="249" spans="1:26" s="90" customFormat="1" ht="16.5">
      <c r="A249" s="185">
        <v>240</v>
      </c>
      <c r="B249" s="150"/>
      <c r="C249" s="151"/>
      <c r="D249" s="149"/>
      <c r="E249" s="91"/>
      <c r="F249" s="92"/>
      <c r="G249" s="227"/>
      <c r="H249" s="233"/>
      <c r="I249" s="172"/>
      <c r="J249" s="94"/>
      <c r="K249" s="93"/>
      <c r="L249" s="172"/>
      <c r="M249" s="231"/>
      <c r="N249" s="216"/>
      <c r="O249" s="94"/>
      <c r="P249" s="93"/>
      <c r="Q249" s="172"/>
      <c r="R249" s="170"/>
      <c r="S249" s="182" t="str">
        <f t="shared" si="26"/>
        <v/>
      </c>
      <c r="T249" s="182" t="str">
        <f t="shared" si="27"/>
        <v/>
      </c>
      <c r="U249" s="165" t="str">
        <f t="shared" si="28"/>
        <v/>
      </c>
      <c r="V249" s="187" t="b">
        <f t="shared" si="29"/>
        <v>0</v>
      </c>
      <c r="W249" s="188" t="str">
        <f t="shared" si="30"/>
        <v>FALSCH</v>
      </c>
      <c r="X249" s="188" t="str">
        <f t="shared" si="31"/>
        <v>FALSCH</v>
      </c>
      <c r="Y249" s="188" t="str">
        <f t="shared" si="32"/>
        <v>FALSCH</v>
      </c>
      <c r="Z249" s="268" t="b">
        <f t="shared" si="33"/>
        <v>0</v>
      </c>
    </row>
    <row r="250" spans="1:26" s="90" customFormat="1" ht="16.5">
      <c r="A250" s="185">
        <v>241</v>
      </c>
      <c r="B250" s="150"/>
      <c r="C250" s="151"/>
      <c r="D250" s="149"/>
      <c r="E250" s="91"/>
      <c r="F250" s="92"/>
      <c r="G250" s="227"/>
      <c r="H250" s="233"/>
      <c r="I250" s="172"/>
      <c r="J250" s="94"/>
      <c r="K250" s="93"/>
      <c r="L250" s="172"/>
      <c r="M250" s="231"/>
      <c r="N250" s="216"/>
      <c r="O250" s="94"/>
      <c r="P250" s="93"/>
      <c r="Q250" s="172"/>
      <c r="R250" s="170"/>
      <c r="S250" s="182" t="str">
        <f t="shared" si="26"/>
        <v/>
      </c>
      <c r="T250" s="182" t="str">
        <f t="shared" si="27"/>
        <v/>
      </c>
      <c r="U250" s="165" t="str">
        <f t="shared" si="28"/>
        <v/>
      </c>
      <c r="V250" s="187" t="b">
        <f t="shared" si="29"/>
        <v>0</v>
      </c>
      <c r="W250" s="188" t="str">
        <f t="shared" si="30"/>
        <v>FALSCH</v>
      </c>
      <c r="X250" s="188" t="str">
        <f t="shared" si="31"/>
        <v>FALSCH</v>
      </c>
      <c r="Y250" s="188" t="str">
        <f t="shared" si="32"/>
        <v>FALSCH</v>
      </c>
      <c r="Z250" s="268" t="b">
        <f t="shared" si="33"/>
        <v>0</v>
      </c>
    </row>
    <row r="251" spans="1:26" s="90" customFormat="1" ht="16.5">
      <c r="A251" s="185">
        <v>242</v>
      </c>
      <c r="B251" s="150"/>
      <c r="C251" s="151"/>
      <c r="D251" s="149"/>
      <c r="E251" s="91"/>
      <c r="F251" s="92"/>
      <c r="G251" s="227"/>
      <c r="H251" s="233"/>
      <c r="I251" s="172"/>
      <c r="J251" s="94"/>
      <c r="K251" s="93"/>
      <c r="L251" s="172"/>
      <c r="M251" s="231"/>
      <c r="N251" s="216"/>
      <c r="O251" s="94"/>
      <c r="P251" s="93"/>
      <c r="Q251" s="172"/>
      <c r="R251" s="170"/>
      <c r="S251" s="182" t="str">
        <f t="shared" si="26"/>
        <v/>
      </c>
      <c r="T251" s="182" t="str">
        <f t="shared" si="27"/>
        <v/>
      </c>
      <c r="U251" s="165" t="str">
        <f t="shared" si="28"/>
        <v/>
      </c>
      <c r="V251" s="187" t="b">
        <f t="shared" si="29"/>
        <v>0</v>
      </c>
      <c r="W251" s="188" t="str">
        <f t="shared" si="30"/>
        <v>FALSCH</v>
      </c>
      <c r="X251" s="188" t="str">
        <f t="shared" si="31"/>
        <v>FALSCH</v>
      </c>
      <c r="Y251" s="188" t="str">
        <f t="shared" si="32"/>
        <v>FALSCH</v>
      </c>
      <c r="Z251" s="268" t="b">
        <f t="shared" si="33"/>
        <v>0</v>
      </c>
    </row>
    <row r="252" spans="1:26" s="90" customFormat="1" ht="16.5">
      <c r="A252" s="185">
        <v>243</v>
      </c>
      <c r="B252" s="150"/>
      <c r="C252" s="151"/>
      <c r="D252" s="149"/>
      <c r="E252" s="91"/>
      <c r="F252" s="92"/>
      <c r="G252" s="227"/>
      <c r="H252" s="233"/>
      <c r="I252" s="172"/>
      <c r="J252" s="94"/>
      <c r="K252" s="93"/>
      <c r="L252" s="172"/>
      <c r="M252" s="231"/>
      <c r="N252" s="216"/>
      <c r="O252" s="94"/>
      <c r="P252" s="93"/>
      <c r="Q252" s="172"/>
      <c r="R252" s="170"/>
      <c r="S252" s="182" t="str">
        <f t="shared" si="26"/>
        <v/>
      </c>
      <c r="T252" s="182" t="str">
        <f t="shared" si="27"/>
        <v/>
      </c>
      <c r="U252" s="165" t="str">
        <f t="shared" si="28"/>
        <v/>
      </c>
      <c r="V252" s="187" t="b">
        <f t="shared" si="29"/>
        <v>0</v>
      </c>
      <c r="W252" s="188" t="str">
        <f t="shared" si="30"/>
        <v>FALSCH</v>
      </c>
      <c r="X252" s="188" t="str">
        <f t="shared" si="31"/>
        <v>FALSCH</v>
      </c>
      <c r="Y252" s="188" t="str">
        <f t="shared" si="32"/>
        <v>FALSCH</v>
      </c>
      <c r="Z252" s="268" t="b">
        <f t="shared" si="33"/>
        <v>0</v>
      </c>
    </row>
    <row r="253" spans="1:26" s="90" customFormat="1" ht="16.5">
      <c r="A253" s="185">
        <v>244</v>
      </c>
      <c r="B253" s="150"/>
      <c r="C253" s="151"/>
      <c r="D253" s="149"/>
      <c r="E253" s="91"/>
      <c r="F253" s="92"/>
      <c r="G253" s="227"/>
      <c r="H253" s="233"/>
      <c r="I253" s="172"/>
      <c r="J253" s="94"/>
      <c r="K253" s="93"/>
      <c r="L253" s="172"/>
      <c r="M253" s="231"/>
      <c r="N253" s="216"/>
      <c r="O253" s="94"/>
      <c r="P253" s="93"/>
      <c r="Q253" s="172"/>
      <c r="R253" s="170"/>
      <c r="S253" s="182" t="str">
        <f t="shared" si="26"/>
        <v/>
      </c>
      <c r="T253" s="182" t="str">
        <f t="shared" si="27"/>
        <v/>
      </c>
      <c r="U253" s="165" t="str">
        <f t="shared" si="28"/>
        <v/>
      </c>
      <c r="V253" s="187" t="b">
        <f t="shared" si="29"/>
        <v>0</v>
      </c>
      <c r="W253" s="188" t="str">
        <f t="shared" si="30"/>
        <v>FALSCH</v>
      </c>
      <c r="X253" s="188" t="str">
        <f t="shared" si="31"/>
        <v>FALSCH</v>
      </c>
      <c r="Y253" s="188" t="str">
        <f t="shared" si="32"/>
        <v>FALSCH</v>
      </c>
      <c r="Z253" s="268" t="b">
        <f t="shared" si="33"/>
        <v>0</v>
      </c>
    </row>
    <row r="254" spans="1:26" s="90" customFormat="1" ht="16.5">
      <c r="A254" s="185">
        <v>245</v>
      </c>
      <c r="B254" s="150"/>
      <c r="C254" s="151"/>
      <c r="D254" s="149"/>
      <c r="E254" s="91"/>
      <c r="F254" s="92"/>
      <c r="G254" s="227"/>
      <c r="H254" s="233"/>
      <c r="I254" s="172"/>
      <c r="J254" s="94"/>
      <c r="K254" s="93"/>
      <c r="L254" s="172"/>
      <c r="M254" s="231"/>
      <c r="N254" s="216"/>
      <c r="O254" s="94"/>
      <c r="P254" s="93"/>
      <c r="Q254" s="172"/>
      <c r="R254" s="170"/>
      <c r="S254" s="182" t="str">
        <f t="shared" si="26"/>
        <v/>
      </c>
      <c r="T254" s="182" t="str">
        <f t="shared" si="27"/>
        <v/>
      </c>
      <c r="U254" s="165" t="str">
        <f t="shared" si="28"/>
        <v/>
      </c>
      <c r="V254" s="187" t="b">
        <f t="shared" si="29"/>
        <v>0</v>
      </c>
      <c r="W254" s="188" t="str">
        <f t="shared" si="30"/>
        <v>FALSCH</v>
      </c>
      <c r="X254" s="188" t="str">
        <f t="shared" si="31"/>
        <v>FALSCH</v>
      </c>
      <c r="Y254" s="188" t="str">
        <f t="shared" si="32"/>
        <v>FALSCH</v>
      </c>
      <c r="Z254" s="268" t="b">
        <f t="shared" si="33"/>
        <v>0</v>
      </c>
    </row>
    <row r="255" spans="1:26" s="90" customFormat="1" ht="16.5">
      <c r="A255" s="185">
        <v>246</v>
      </c>
      <c r="B255" s="150"/>
      <c r="C255" s="151"/>
      <c r="D255" s="149"/>
      <c r="E255" s="91"/>
      <c r="F255" s="92"/>
      <c r="G255" s="227"/>
      <c r="H255" s="233"/>
      <c r="I255" s="172"/>
      <c r="J255" s="94"/>
      <c r="K255" s="93"/>
      <c r="L255" s="172"/>
      <c r="M255" s="231"/>
      <c r="N255" s="216"/>
      <c r="O255" s="94"/>
      <c r="P255" s="93"/>
      <c r="Q255" s="172"/>
      <c r="R255" s="170"/>
      <c r="S255" s="182" t="str">
        <f t="shared" si="26"/>
        <v/>
      </c>
      <c r="T255" s="182" t="str">
        <f t="shared" si="27"/>
        <v/>
      </c>
      <c r="U255" s="165" t="str">
        <f t="shared" si="28"/>
        <v/>
      </c>
      <c r="V255" s="187" t="b">
        <f t="shared" si="29"/>
        <v>0</v>
      </c>
      <c r="W255" s="188" t="str">
        <f t="shared" si="30"/>
        <v>FALSCH</v>
      </c>
      <c r="X255" s="188" t="str">
        <f t="shared" si="31"/>
        <v>FALSCH</v>
      </c>
      <c r="Y255" s="188" t="str">
        <f t="shared" si="32"/>
        <v>FALSCH</v>
      </c>
      <c r="Z255" s="268" t="b">
        <f t="shared" si="33"/>
        <v>0</v>
      </c>
    </row>
    <row r="256" spans="1:26" s="90" customFormat="1" ht="16.5">
      <c r="A256" s="185">
        <v>247</v>
      </c>
      <c r="B256" s="150"/>
      <c r="C256" s="151"/>
      <c r="D256" s="149"/>
      <c r="E256" s="91"/>
      <c r="F256" s="92"/>
      <c r="G256" s="227"/>
      <c r="H256" s="233"/>
      <c r="I256" s="172"/>
      <c r="J256" s="94"/>
      <c r="K256" s="93"/>
      <c r="L256" s="172"/>
      <c r="M256" s="231"/>
      <c r="N256" s="216"/>
      <c r="O256" s="94"/>
      <c r="P256" s="93"/>
      <c r="Q256" s="172"/>
      <c r="R256" s="170"/>
      <c r="S256" s="182" t="str">
        <f t="shared" si="26"/>
        <v/>
      </c>
      <c r="T256" s="182" t="str">
        <f t="shared" si="27"/>
        <v/>
      </c>
      <c r="U256" s="165" t="str">
        <f t="shared" si="28"/>
        <v/>
      </c>
      <c r="V256" s="187" t="b">
        <f t="shared" si="29"/>
        <v>0</v>
      </c>
      <c r="W256" s="188" t="str">
        <f t="shared" si="30"/>
        <v>FALSCH</v>
      </c>
      <c r="X256" s="188" t="str">
        <f t="shared" si="31"/>
        <v>FALSCH</v>
      </c>
      <c r="Y256" s="188" t="str">
        <f t="shared" si="32"/>
        <v>FALSCH</v>
      </c>
      <c r="Z256" s="268" t="b">
        <f t="shared" si="33"/>
        <v>0</v>
      </c>
    </row>
    <row r="257" spans="1:26" s="90" customFormat="1" ht="16.5">
      <c r="A257" s="185">
        <v>248</v>
      </c>
      <c r="B257" s="150"/>
      <c r="C257" s="151"/>
      <c r="D257" s="149"/>
      <c r="E257" s="91"/>
      <c r="F257" s="92"/>
      <c r="G257" s="227"/>
      <c r="H257" s="233"/>
      <c r="I257" s="172"/>
      <c r="J257" s="94"/>
      <c r="K257" s="93"/>
      <c r="L257" s="172"/>
      <c r="M257" s="231"/>
      <c r="N257" s="216"/>
      <c r="O257" s="94"/>
      <c r="P257" s="93"/>
      <c r="Q257" s="172"/>
      <c r="R257" s="170"/>
      <c r="S257" s="182" t="str">
        <f t="shared" si="26"/>
        <v/>
      </c>
      <c r="T257" s="182" t="str">
        <f t="shared" si="27"/>
        <v/>
      </c>
      <c r="U257" s="165" t="str">
        <f t="shared" si="28"/>
        <v/>
      </c>
      <c r="V257" s="187" t="b">
        <f t="shared" si="29"/>
        <v>0</v>
      </c>
      <c r="W257" s="188" t="str">
        <f t="shared" si="30"/>
        <v>FALSCH</v>
      </c>
      <c r="X257" s="188" t="str">
        <f t="shared" si="31"/>
        <v>FALSCH</v>
      </c>
      <c r="Y257" s="188" t="str">
        <f t="shared" si="32"/>
        <v>FALSCH</v>
      </c>
      <c r="Z257" s="268" t="b">
        <f t="shared" si="33"/>
        <v>0</v>
      </c>
    </row>
    <row r="258" spans="1:26" s="90" customFormat="1" ht="16.5">
      <c r="A258" s="185">
        <v>249</v>
      </c>
      <c r="B258" s="150"/>
      <c r="C258" s="151"/>
      <c r="D258" s="149"/>
      <c r="E258" s="91"/>
      <c r="F258" s="92"/>
      <c r="G258" s="227"/>
      <c r="H258" s="233"/>
      <c r="I258" s="172"/>
      <c r="J258" s="94"/>
      <c r="K258" s="93"/>
      <c r="L258" s="172"/>
      <c r="M258" s="231"/>
      <c r="N258" s="216"/>
      <c r="O258" s="94"/>
      <c r="P258" s="93"/>
      <c r="Q258" s="172"/>
      <c r="R258" s="170"/>
      <c r="S258" s="182" t="str">
        <f t="shared" si="26"/>
        <v/>
      </c>
      <c r="T258" s="182" t="str">
        <f t="shared" si="27"/>
        <v/>
      </c>
      <c r="U258" s="165" t="str">
        <f t="shared" si="28"/>
        <v/>
      </c>
      <c r="V258" s="187" t="b">
        <f t="shared" si="29"/>
        <v>0</v>
      </c>
      <c r="W258" s="188" t="str">
        <f t="shared" si="30"/>
        <v>FALSCH</v>
      </c>
      <c r="X258" s="188" t="str">
        <f t="shared" si="31"/>
        <v>FALSCH</v>
      </c>
      <c r="Y258" s="188" t="str">
        <f t="shared" si="32"/>
        <v>FALSCH</v>
      </c>
      <c r="Z258" s="268" t="b">
        <f t="shared" si="33"/>
        <v>0</v>
      </c>
    </row>
    <row r="259" spans="1:26" s="90" customFormat="1" ht="16.5">
      <c r="A259" s="185">
        <v>250</v>
      </c>
      <c r="B259" s="150"/>
      <c r="C259" s="151"/>
      <c r="D259" s="149"/>
      <c r="E259" s="91"/>
      <c r="F259" s="92"/>
      <c r="G259" s="227"/>
      <c r="H259" s="233"/>
      <c r="I259" s="172"/>
      <c r="J259" s="94"/>
      <c r="K259" s="93"/>
      <c r="L259" s="172"/>
      <c r="M259" s="231"/>
      <c r="N259" s="216"/>
      <c r="O259" s="94"/>
      <c r="P259" s="93"/>
      <c r="Q259" s="172"/>
      <c r="R259" s="170"/>
      <c r="S259" s="182" t="str">
        <f t="shared" si="26"/>
        <v/>
      </c>
      <c r="T259" s="182" t="str">
        <f t="shared" si="27"/>
        <v/>
      </c>
      <c r="U259" s="165" t="str">
        <f t="shared" si="28"/>
        <v/>
      </c>
      <c r="V259" s="187" t="b">
        <f t="shared" si="29"/>
        <v>0</v>
      </c>
      <c r="W259" s="188" t="str">
        <f t="shared" si="30"/>
        <v>FALSCH</v>
      </c>
      <c r="X259" s="188" t="str">
        <f t="shared" si="31"/>
        <v>FALSCH</v>
      </c>
      <c r="Y259" s="188" t="str">
        <f t="shared" si="32"/>
        <v>FALSCH</v>
      </c>
      <c r="Z259" s="268" t="b">
        <f t="shared" si="33"/>
        <v>0</v>
      </c>
    </row>
    <row r="260" spans="1:26" s="90" customFormat="1" ht="16.5">
      <c r="A260" s="185">
        <v>251</v>
      </c>
      <c r="B260" s="150"/>
      <c r="C260" s="151"/>
      <c r="D260" s="149"/>
      <c r="E260" s="91"/>
      <c r="F260" s="92"/>
      <c r="G260" s="227"/>
      <c r="H260" s="233"/>
      <c r="I260" s="172"/>
      <c r="J260" s="94"/>
      <c r="K260" s="93"/>
      <c r="L260" s="172"/>
      <c r="M260" s="231"/>
      <c r="N260" s="216"/>
      <c r="O260" s="94"/>
      <c r="P260" s="93"/>
      <c r="Q260" s="172"/>
      <c r="R260" s="170"/>
      <c r="S260" s="182" t="str">
        <f t="shared" si="26"/>
        <v/>
      </c>
      <c r="T260" s="182" t="str">
        <f t="shared" si="27"/>
        <v/>
      </c>
      <c r="U260" s="165" t="str">
        <f t="shared" si="28"/>
        <v/>
      </c>
      <c r="V260" s="187" t="b">
        <f t="shared" si="29"/>
        <v>0</v>
      </c>
      <c r="W260" s="188" t="str">
        <f t="shared" si="30"/>
        <v>FALSCH</v>
      </c>
      <c r="X260" s="188" t="str">
        <f t="shared" si="31"/>
        <v>FALSCH</v>
      </c>
      <c r="Y260" s="188" t="str">
        <f t="shared" si="32"/>
        <v>FALSCH</v>
      </c>
      <c r="Z260" s="268" t="b">
        <f t="shared" si="33"/>
        <v>0</v>
      </c>
    </row>
    <row r="261" spans="1:26" s="90" customFormat="1" ht="16.5">
      <c r="A261" s="185">
        <v>252</v>
      </c>
      <c r="B261" s="150"/>
      <c r="C261" s="151"/>
      <c r="D261" s="149"/>
      <c r="E261" s="91"/>
      <c r="F261" s="92"/>
      <c r="G261" s="227"/>
      <c r="H261" s="233"/>
      <c r="I261" s="172"/>
      <c r="J261" s="94"/>
      <c r="K261" s="93"/>
      <c r="L261" s="172"/>
      <c r="M261" s="231"/>
      <c r="N261" s="216"/>
      <c r="O261" s="94"/>
      <c r="P261" s="93"/>
      <c r="Q261" s="172"/>
      <c r="R261" s="170"/>
      <c r="S261" s="182" t="str">
        <f t="shared" si="26"/>
        <v/>
      </c>
      <c r="T261" s="182" t="str">
        <f t="shared" si="27"/>
        <v/>
      </c>
      <c r="U261" s="165" t="str">
        <f t="shared" si="28"/>
        <v/>
      </c>
      <c r="V261" s="187" t="b">
        <f t="shared" si="29"/>
        <v>0</v>
      </c>
      <c r="W261" s="188" t="str">
        <f t="shared" si="30"/>
        <v>FALSCH</v>
      </c>
      <c r="X261" s="188" t="str">
        <f t="shared" si="31"/>
        <v>FALSCH</v>
      </c>
      <c r="Y261" s="188" t="str">
        <f t="shared" si="32"/>
        <v>FALSCH</v>
      </c>
      <c r="Z261" s="268" t="b">
        <f t="shared" si="33"/>
        <v>0</v>
      </c>
    </row>
    <row r="262" spans="1:26" s="90" customFormat="1" ht="16.5">
      <c r="A262" s="185">
        <v>253</v>
      </c>
      <c r="B262" s="150"/>
      <c r="C262" s="151"/>
      <c r="D262" s="149"/>
      <c r="E262" s="91"/>
      <c r="F262" s="92"/>
      <c r="G262" s="227"/>
      <c r="H262" s="233"/>
      <c r="I262" s="172"/>
      <c r="J262" s="94"/>
      <c r="K262" s="93"/>
      <c r="L262" s="172"/>
      <c r="M262" s="231"/>
      <c r="N262" s="216"/>
      <c r="O262" s="94"/>
      <c r="P262" s="93"/>
      <c r="Q262" s="172"/>
      <c r="R262" s="170"/>
      <c r="S262" s="182" t="str">
        <f t="shared" si="26"/>
        <v/>
      </c>
      <c r="T262" s="182" t="str">
        <f t="shared" si="27"/>
        <v/>
      </c>
      <c r="U262" s="165" t="str">
        <f t="shared" si="28"/>
        <v/>
      </c>
      <c r="V262" s="187" t="b">
        <f t="shared" si="29"/>
        <v>0</v>
      </c>
      <c r="W262" s="188" t="str">
        <f t="shared" si="30"/>
        <v>FALSCH</v>
      </c>
      <c r="X262" s="188" t="str">
        <f t="shared" si="31"/>
        <v>FALSCH</v>
      </c>
      <c r="Y262" s="188" t="str">
        <f t="shared" si="32"/>
        <v>FALSCH</v>
      </c>
      <c r="Z262" s="268" t="b">
        <f t="shared" si="33"/>
        <v>0</v>
      </c>
    </row>
    <row r="263" spans="1:26" s="90" customFormat="1" ht="16.5">
      <c r="A263" s="185">
        <v>254</v>
      </c>
      <c r="B263" s="150"/>
      <c r="C263" s="151"/>
      <c r="D263" s="149"/>
      <c r="E263" s="91"/>
      <c r="F263" s="92"/>
      <c r="G263" s="227"/>
      <c r="H263" s="233"/>
      <c r="I263" s="172"/>
      <c r="J263" s="94"/>
      <c r="K263" s="93"/>
      <c r="L263" s="172"/>
      <c r="M263" s="231"/>
      <c r="N263" s="216"/>
      <c r="O263" s="94"/>
      <c r="P263" s="93"/>
      <c r="Q263" s="172"/>
      <c r="R263" s="170"/>
      <c r="S263" s="182" t="str">
        <f t="shared" si="26"/>
        <v/>
      </c>
      <c r="T263" s="182" t="str">
        <f t="shared" si="27"/>
        <v/>
      </c>
      <c r="U263" s="165" t="str">
        <f t="shared" si="28"/>
        <v/>
      </c>
      <c r="V263" s="187" t="b">
        <f t="shared" si="29"/>
        <v>0</v>
      </c>
      <c r="W263" s="188" t="str">
        <f t="shared" si="30"/>
        <v>FALSCH</v>
      </c>
      <c r="X263" s="188" t="str">
        <f t="shared" si="31"/>
        <v>FALSCH</v>
      </c>
      <c r="Y263" s="188" t="str">
        <f t="shared" si="32"/>
        <v>FALSCH</v>
      </c>
      <c r="Z263" s="268" t="b">
        <f t="shared" si="33"/>
        <v>0</v>
      </c>
    </row>
    <row r="264" spans="1:26" s="90" customFormat="1" ht="16.5">
      <c r="A264" s="185">
        <v>255</v>
      </c>
      <c r="B264" s="150"/>
      <c r="C264" s="151"/>
      <c r="D264" s="149"/>
      <c r="E264" s="91"/>
      <c r="F264" s="92"/>
      <c r="G264" s="227"/>
      <c r="H264" s="233"/>
      <c r="I264" s="172"/>
      <c r="J264" s="94"/>
      <c r="K264" s="93"/>
      <c r="L264" s="172"/>
      <c r="M264" s="231"/>
      <c r="N264" s="216"/>
      <c r="O264" s="94"/>
      <c r="P264" s="93"/>
      <c r="Q264" s="172"/>
      <c r="R264" s="170"/>
      <c r="S264" s="182" t="str">
        <f t="shared" si="26"/>
        <v/>
      </c>
      <c r="T264" s="182" t="str">
        <f t="shared" si="27"/>
        <v/>
      </c>
      <c r="U264" s="165" t="str">
        <f t="shared" si="28"/>
        <v/>
      </c>
      <c r="V264" s="187" t="b">
        <f t="shared" si="29"/>
        <v>0</v>
      </c>
      <c r="W264" s="188" t="str">
        <f t="shared" si="30"/>
        <v>FALSCH</v>
      </c>
      <c r="X264" s="188" t="str">
        <f t="shared" si="31"/>
        <v>FALSCH</v>
      </c>
      <c r="Y264" s="188" t="str">
        <f t="shared" si="32"/>
        <v>FALSCH</v>
      </c>
      <c r="Z264" s="268" t="b">
        <f t="shared" si="33"/>
        <v>0</v>
      </c>
    </row>
    <row r="265" spans="1:26" s="90" customFormat="1" ht="16.5">
      <c r="A265" s="185">
        <v>256</v>
      </c>
      <c r="B265" s="150"/>
      <c r="C265" s="151"/>
      <c r="D265" s="149"/>
      <c r="E265" s="91"/>
      <c r="F265" s="92"/>
      <c r="G265" s="227"/>
      <c r="H265" s="233"/>
      <c r="I265" s="172"/>
      <c r="J265" s="94"/>
      <c r="K265" s="93"/>
      <c r="L265" s="172"/>
      <c r="M265" s="231"/>
      <c r="N265" s="216"/>
      <c r="O265" s="94"/>
      <c r="P265" s="93"/>
      <c r="Q265" s="172"/>
      <c r="R265" s="170"/>
      <c r="S265" s="182" t="str">
        <f t="shared" si="26"/>
        <v/>
      </c>
      <c r="T265" s="182" t="str">
        <f t="shared" si="27"/>
        <v/>
      </c>
      <c r="U265" s="165" t="str">
        <f t="shared" si="28"/>
        <v/>
      </c>
      <c r="V265" s="187" t="b">
        <f t="shared" si="29"/>
        <v>0</v>
      </c>
      <c r="W265" s="188" t="str">
        <f t="shared" si="30"/>
        <v>FALSCH</v>
      </c>
      <c r="X265" s="188" t="str">
        <f t="shared" si="31"/>
        <v>FALSCH</v>
      </c>
      <c r="Y265" s="188" t="str">
        <f t="shared" si="32"/>
        <v>FALSCH</v>
      </c>
      <c r="Z265" s="268" t="b">
        <f t="shared" si="33"/>
        <v>0</v>
      </c>
    </row>
    <row r="266" spans="1:26" s="90" customFormat="1" ht="16.5">
      <c r="A266" s="185">
        <v>257</v>
      </c>
      <c r="B266" s="150"/>
      <c r="C266" s="151"/>
      <c r="D266" s="149"/>
      <c r="E266" s="91"/>
      <c r="F266" s="92"/>
      <c r="G266" s="227"/>
      <c r="H266" s="233"/>
      <c r="I266" s="172"/>
      <c r="J266" s="94"/>
      <c r="K266" s="93"/>
      <c r="L266" s="172"/>
      <c r="M266" s="231"/>
      <c r="N266" s="216"/>
      <c r="O266" s="94"/>
      <c r="P266" s="93"/>
      <c r="Q266" s="172"/>
      <c r="R266" s="170"/>
      <c r="S266" s="182" t="str">
        <f t="shared" ref="S266:S319" si="34">IF(H266&lt;&gt;"",VLOOKUP(H266,ListOfClubs,2,FALSE),"")</f>
        <v/>
      </c>
      <c r="T266" s="182" t="str">
        <f t="shared" ref="T266:T319" si="35">IF(I266&lt;&gt;"",VLOOKUP(I266,Verband,2,FALSE),"")</f>
        <v/>
      </c>
      <c r="U266" s="165" t="str">
        <f t="shared" ref="U266:U319" si="36">IF(O266&lt;&gt;"",VLOOKUP(O266,Wbw_List,2,FALSE),"")</f>
        <v/>
      </c>
      <c r="V266" s="187" t="b">
        <f t="shared" ref="V266:V319" si="37">IF(O266&lt;&gt;"",VLOOKUP(O266,Wbw_List,5))</f>
        <v>0</v>
      </c>
      <c r="W266" s="188" t="str">
        <f t="shared" ref="W266:W319" si="38">IF(E266&lt;&gt;"",F266&amp;" "&amp;E266,"FALSCH")</f>
        <v>FALSCH</v>
      </c>
      <c r="X266" s="188" t="str">
        <f t="shared" ref="X266:X319" si="39">IF(H266&lt;&gt;"",IFERROR(VLOOKUP(H266,ListOfClubs,1,FALSE),H266),"FALSCH")</f>
        <v>FALSCH</v>
      </c>
      <c r="Y266" s="188" t="str">
        <f t="shared" ref="Y266:Y319" si="40">IF(I266&lt;&gt;"",I266,"FALSCH")</f>
        <v>FALSCH</v>
      </c>
      <c r="Z266" s="268" t="b">
        <f t="shared" ref="Z266:Z319" si="41">IF(O266&lt;&gt;"",IF(VLOOKUP(O266,Wbw_List,3)="e",IF(AND(P266="Ja",Q266="Ja"),"both",IF(P266="Ja","figures",IF(Q266="Ja","free"))),VLOOKUP(VLOOKUP(O266,Wbw_List,3),Disziplinen,3)))</f>
        <v>0</v>
      </c>
    </row>
    <row r="267" spans="1:26" s="90" customFormat="1" ht="16.5">
      <c r="A267" s="185">
        <v>258</v>
      </c>
      <c r="B267" s="150"/>
      <c r="C267" s="151"/>
      <c r="D267" s="149"/>
      <c r="E267" s="91"/>
      <c r="F267" s="92"/>
      <c r="G267" s="227"/>
      <c r="H267" s="233"/>
      <c r="I267" s="172"/>
      <c r="J267" s="94"/>
      <c r="K267" s="93"/>
      <c r="L267" s="172"/>
      <c r="M267" s="231"/>
      <c r="N267" s="216"/>
      <c r="O267" s="94"/>
      <c r="P267" s="93"/>
      <c r="Q267" s="172"/>
      <c r="R267" s="170"/>
      <c r="S267" s="182" t="str">
        <f t="shared" si="34"/>
        <v/>
      </c>
      <c r="T267" s="182" t="str">
        <f t="shared" si="35"/>
        <v/>
      </c>
      <c r="U267" s="165" t="str">
        <f t="shared" si="36"/>
        <v/>
      </c>
      <c r="V267" s="187" t="b">
        <f t="shared" si="37"/>
        <v>0</v>
      </c>
      <c r="W267" s="188" t="str">
        <f t="shared" si="38"/>
        <v>FALSCH</v>
      </c>
      <c r="X267" s="188" t="str">
        <f t="shared" si="39"/>
        <v>FALSCH</v>
      </c>
      <c r="Y267" s="188" t="str">
        <f t="shared" si="40"/>
        <v>FALSCH</v>
      </c>
      <c r="Z267" s="268" t="b">
        <f t="shared" si="41"/>
        <v>0</v>
      </c>
    </row>
    <row r="268" spans="1:26" s="90" customFormat="1" ht="16.5">
      <c r="A268" s="185">
        <v>259</v>
      </c>
      <c r="B268" s="150"/>
      <c r="C268" s="151"/>
      <c r="D268" s="149"/>
      <c r="E268" s="91"/>
      <c r="F268" s="92"/>
      <c r="G268" s="227"/>
      <c r="H268" s="233"/>
      <c r="I268" s="172"/>
      <c r="J268" s="94"/>
      <c r="K268" s="93"/>
      <c r="L268" s="172"/>
      <c r="M268" s="231"/>
      <c r="N268" s="216"/>
      <c r="O268" s="94"/>
      <c r="P268" s="93"/>
      <c r="Q268" s="172"/>
      <c r="R268" s="170"/>
      <c r="S268" s="182" t="str">
        <f t="shared" si="34"/>
        <v/>
      </c>
      <c r="T268" s="182" t="str">
        <f t="shared" si="35"/>
        <v/>
      </c>
      <c r="U268" s="165" t="str">
        <f t="shared" si="36"/>
        <v/>
      </c>
      <c r="V268" s="187" t="b">
        <f t="shared" si="37"/>
        <v>0</v>
      </c>
      <c r="W268" s="188" t="str">
        <f t="shared" si="38"/>
        <v>FALSCH</v>
      </c>
      <c r="X268" s="188" t="str">
        <f t="shared" si="39"/>
        <v>FALSCH</v>
      </c>
      <c r="Y268" s="188" t="str">
        <f t="shared" si="40"/>
        <v>FALSCH</v>
      </c>
      <c r="Z268" s="268" t="b">
        <f t="shared" si="41"/>
        <v>0</v>
      </c>
    </row>
    <row r="269" spans="1:26" s="90" customFormat="1" ht="16.5">
      <c r="A269" s="185">
        <v>260</v>
      </c>
      <c r="B269" s="150"/>
      <c r="C269" s="151"/>
      <c r="D269" s="149"/>
      <c r="E269" s="91"/>
      <c r="F269" s="92"/>
      <c r="G269" s="227"/>
      <c r="H269" s="233"/>
      <c r="I269" s="172"/>
      <c r="J269" s="94"/>
      <c r="K269" s="93"/>
      <c r="L269" s="172"/>
      <c r="M269" s="231"/>
      <c r="N269" s="216"/>
      <c r="O269" s="94"/>
      <c r="P269" s="93"/>
      <c r="Q269" s="172"/>
      <c r="R269" s="170"/>
      <c r="S269" s="182" t="str">
        <f t="shared" si="34"/>
        <v/>
      </c>
      <c r="T269" s="182" t="str">
        <f t="shared" si="35"/>
        <v/>
      </c>
      <c r="U269" s="165" t="str">
        <f t="shared" si="36"/>
        <v/>
      </c>
      <c r="V269" s="187" t="b">
        <f t="shared" si="37"/>
        <v>0</v>
      </c>
      <c r="W269" s="188" t="str">
        <f t="shared" si="38"/>
        <v>FALSCH</v>
      </c>
      <c r="X269" s="188" t="str">
        <f t="shared" si="39"/>
        <v>FALSCH</v>
      </c>
      <c r="Y269" s="188" t="str">
        <f t="shared" si="40"/>
        <v>FALSCH</v>
      </c>
      <c r="Z269" s="268" t="b">
        <f t="shared" si="41"/>
        <v>0</v>
      </c>
    </row>
    <row r="270" spans="1:26" s="90" customFormat="1" ht="16.5">
      <c r="A270" s="185">
        <v>261</v>
      </c>
      <c r="B270" s="150"/>
      <c r="C270" s="151"/>
      <c r="D270" s="149"/>
      <c r="E270" s="91"/>
      <c r="F270" s="92"/>
      <c r="G270" s="227"/>
      <c r="H270" s="233"/>
      <c r="I270" s="172"/>
      <c r="J270" s="94"/>
      <c r="K270" s="93"/>
      <c r="L270" s="172"/>
      <c r="M270" s="231"/>
      <c r="N270" s="216"/>
      <c r="O270" s="94"/>
      <c r="P270" s="93"/>
      <c r="Q270" s="172"/>
      <c r="R270" s="170"/>
      <c r="S270" s="182" t="str">
        <f t="shared" si="34"/>
        <v/>
      </c>
      <c r="T270" s="182" t="str">
        <f t="shared" si="35"/>
        <v/>
      </c>
      <c r="U270" s="165" t="str">
        <f t="shared" si="36"/>
        <v/>
      </c>
      <c r="V270" s="187" t="b">
        <f t="shared" si="37"/>
        <v>0</v>
      </c>
      <c r="W270" s="188" t="str">
        <f t="shared" si="38"/>
        <v>FALSCH</v>
      </c>
      <c r="X270" s="188" t="str">
        <f t="shared" si="39"/>
        <v>FALSCH</v>
      </c>
      <c r="Y270" s="188" t="str">
        <f t="shared" si="40"/>
        <v>FALSCH</v>
      </c>
      <c r="Z270" s="268" t="b">
        <f t="shared" si="41"/>
        <v>0</v>
      </c>
    </row>
    <row r="271" spans="1:26" s="90" customFormat="1" ht="16.5">
      <c r="A271" s="185">
        <v>262</v>
      </c>
      <c r="B271" s="150"/>
      <c r="C271" s="151"/>
      <c r="D271" s="149"/>
      <c r="E271" s="91"/>
      <c r="F271" s="92"/>
      <c r="G271" s="227"/>
      <c r="H271" s="233"/>
      <c r="I271" s="172"/>
      <c r="J271" s="94"/>
      <c r="K271" s="93"/>
      <c r="L271" s="172"/>
      <c r="M271" s="231"/>
      <c r="N271" s="216"/>
      <c r="O271" s="94"/>
      <c r="P271" s="93"/>
      <c r="Q271" s="172"/>
      <c r="R271" s="170"/>
      <c r="S271" s="182" t="str">
        <f t="shared" si="34"/>
        <v/>
      </c>
      <c r="T271" s="182" t="str">
        <f t="shared" si="35"/>
        <v/>
      </c>
      <c r="U271" s="165" t="str">
        <f t="shared" si="36"/>
        <v/>
      </c>
      <c r="V271" s="187" t="b">
        <f t="shared" si="37"/>
        <v>0</v>
      </c>
      <c r="W271" s="188" t="str">
        <f t="shared" si="38"/>
        <v>FALSCH</v>
      </c>
      <c r="X271" s="188" t="str">
        <f t="shared" si="39"/>
        <v>FALSCH</v>
      </c>
      <c r="Y271" s="188" t="str">
        <f t="shared" si="40"/>
        <v>FALSCH</v>
      </c>
      <c r="Z271" s="268" t="b">
        <f t="shared" si="41"/>
        <v>0</v>
      </c>
    </row>
    <row r="272" spans="1:26" s="90" customFormat="1" ht="16.5">
      <c r="A272" s="185">
        <v>263</v>
      </c>
      <c r="B272" s="150"/>
      <c r="C272" s="151"/>
      <c r="D272" s="149"/>
      <c r="E272" s="91"/>
      <c r="F272" s="92"/>
      <c r="G272" s="227"/>
      <c r="H272" s="233"/>
      <c r="I272" s="172"/>
      <c r="J272" s="94"/>
      <c r="K272" s="93"/>
      <c r="L272" s="172"/>
      <c r="M272" s="231"/>
      <c r="N272" s="216"/>
      <c r="O272" s="94"/>
      <c r="P272" s="93"/>
      <c r="Q272" s="172"/>
      <c r="R272" s="170"/>
      <c r="S272" s="182" t="str">
        <f t="shared" si="34"/>
        <v/>
      </c>
      <c r="T272" s="182" t="str">
        <f t="shared" si="35"/>
        <v/>
      </c>
      <c r="U272" s="165" t="str">
        <f t="shared" si="36"/>
        <v/>
      </c>
      <c r="V272" s="187" t="b">
        <f t="shared" si="37"/>
        <v>0</v>
      </c>
      <c r="W272" s="188" t="str">
        <f t="shared" si="38"/>
        <v>FALSCH</v>
      </c>
      <c r="X272" s="188" t="str">
        <f t="shared" si="39"/>
        <v>FALSCH</v>
      </c>
      <c r="Y272" s="188" t="str">
        <f t="shared" si="40"/>
        <v>FALSCH</v>
      </c>
      <c r="Z272" s="268" t="b">
        <f t="shared" si="41"/>
        <v>0</v>
      </c>
    </row>
    <row r="273" spans="1:26" s="90" customFormat="1" ht="16.5">
      <c r="A273" s="185">
        <v>264</v>
      </c>
      <c r="B273" s="150"/>
      <c r="C273" s="151"/>
      <c r="D273" s="149"/>
      <c r="E273" s="91"/>
      <c r="F273" s="92"/>
      <c r="G273" s="227"/>
      <c r="H273" s="233"/>
      <c r="I273" s="172"/>
      <c r="J273" s="94"/>
      <c r="K273" s="93"/>
      <c r="L273" s="172"/>
      <c r="M273" s="231"/>
      <c r="N273" s="216"/>
      <c r="O273" s="94"/>
      <c r="P273" s="93"/>
      <c r="Q273" s="172"/>
      <c r="R273" s="170"/>
      <c r="S273" s="182" t="str">
        <f t="shared" si="34"/>
        <v/>
      </c>
      <c r="T273" s="182" t="str">
        <f t="shared" si="35"/>
        <v/>
      </c>
      <c r="U273" s="165" t="str">
        <f t="shared" si="36"/>
        <v/>
      </c>
      <c r="V273" s="187" t="b">
        <f t="shared" si="37"/>
        <v>0</v>
      </c>
      <c r="W273" s="188" t="str">
        <f t="shared" si="38"/>
        <v>FALSCH</v>
      </c>
      <c r="X273" s="188" t="str">
        <f t="shared" si="39"/>
        <v>FALSCH</v>
      </c>
      <c r="Y273" s="188" t="str">
        <f t="shared" si="40"/>
        <v>FALSCH</v>
      </c>
      <c r="Z273" s="268" t="b">
        <f t="shared" si="41"/>
        <v>0</v>
      </c>
    </row>
    <row r="274" spans="1:26" s="90" customFormat="1" ht="16.5">
      <c r="A274" s="185">
        <v>265</v>
      </c>
      <c r="B274" s="150"/>
      <c r="C274" s="151"/>
      <c r="D274" s="149"/>
      <c r="E274" s="91"/>
      <c r="F274" s="92"/>
      <c r="G274" s="227"/>
      <c r="H274" s="233"/>
      <c r="I274" s="172"/>
      <c r="J274" s="94"/>
      <c r="K274" s="93"/>
      <c r="L274" s="172"/>
      <c r="M274" s="231"/>
      <c r="N274" s="216"/>
      <c r="O274" s="94"/>
      <c r="P274" s="93"/>
      <c r="Q274" s="172"/>
      <c r="R274" s="170"/>
      <c r="S274" s="182" t="str">
        <f t="shared" si="34"/>
        <v/>
      </c>
      <c r="T274" s="182" t="str">
        <f t="shared" si="35"/>
        <v/>
      </c>
      <c r="U274" s="165" t="str">
        <f t="shared" si="36"/>
        <v/>
      </c>
      <c r="V274" s="187" t="b">
        <f t="shared" si="37"/>
        <v>0</v>
      </c>
      <c r="W274" s="188" t="str">
        <f t="shared" si="38"/>
        <v>FALSCH</v>
      </c>
      <c r="X274" s="188" t="str">
        <f t="shared" si="39"/>
        <v>FALSCH</v>
      </c>
      <c r="Y274" s="188" t="str">
        <f t="shared" si="40"/>
        <v>FALSCH</v>
      </c>
      <c r="Z274" s="268" t="b">
        <f t="shared" si="41"/>
        <v>0</v>
      </c>
    </row>
    <row r="275" spans="1:26" s="90" customFormat="1" ht="16.5">
      <c r="A275" s="185">
        <v>266</v>
      </c>
      <c r="B275" s="150"/>
      <c r="C275" s="151"/>
      <c r="D275" s="149"/>
      <c r="E275" s="91"/>
      <c r="F275" s="92"/>
      <c r="G275" s="227"/>
      <c r="H275" s="233"/>
      <c r="I275" s="172"/>
      <c r="J275" s="94"/>
      <c r="K275" s="93"/>
      <c r="L275" s="172"/>
      <c r="M275" s="231"/>
      <c r="N275" s="216"/>
      <c r="O275" s="94"/>
      <c r="P275" s="93"/>
      <c r="Q275" s="172"/>
      <c r="R275" s="170"/>
      <c r="S275" s="182" t="str">
        <f t="shared" si="34"/>
        <v/>
      </c>
      <c r="T275" s="182" t="str">
        <f t="shared" si="35"/>
        <v/>
      </c>
      <c r="U275" s="165" t="str">
        <f t="shared" si="36"/>
        <v/>
      </c>
      <c r="V275" s="187" t="b">
        <f t="shared" si="37"/>
        <v>0</v>
      </c>
      <c r="W275" s="188" t="str">
        <f t="shared" si="38"/>
        <v>FALSCH</v>
      </c>
      <c r="X275" s="188" t="str">
        <f t="shared" si="39"/>
        <v>FALSCH</v>
      </c>
      <c r="Y275" s="188" t="str">
        <f t="shared" si="40"/>
        <v>FALSCH</v>
      </c>
      <c r="Z275" s="268" t="b">
        <f t="shared" si="41"/>
        <v>0</v>
      </c>
    </row>
    <row r="276" spans="1:26" s="90" customFormat="1" ht="16.5">
      <c r="A276" s="185">
        <v>267</v>
      </c>
      <c r="B276" s="150"/>
      <c r="C276" s="151"/>
      <c r="D276" s="149"/>
      <c r="E276" s="91"/>
      <c r="F276" s="92"/>
      <c r="G276" s="227"/>
      <c r="H276" s="233"/>
      <c r="I276" s="172"/>
      <c r="J276" s="94"/>
      <c r="K276" s="93"/>
      <c r="L276" s="172"/>
      <c r="M276" s="231"/>
      <c r="N276" s="216"/>
      <c r="O276" s="94"/>
      <c r="P276" s="93"/>
      <c r="Q276" s="172"/>
      <c r="R276" s="170"/>
      <c r="S276" s="182" t="str">
        <f t="shared" si="34"/>
        <v/>
      </c>
      <c r="T276" s="182" t="str">
        <f t="shared" si="35"/>
        <v/>
      </c>
      <c r="U276" s="165" t="str">
        <f t="shared" si="36"/>
        <v/>
      </c>
      <c r="V276" s="187" t="b">
        <f t="shared" si="37"/>
        <v>0</v>
      </c>
      <c r="W276" s="188" t="str">
        <f t="shared" si="38"/>
        <v>FALSCH</v>
      </c>
      <c r="X276" s="188" t="str">
        <f t="shared" si="39"/>
        <v>FALSCH</v>
      </c>
      <c r="Y276" s="188" t="str">
        <f t="shared" si="40"/>
        <v>FALSCH</v>
      </c>
      <c r="Z276" s="268" t="b">
        <f t="shared" si="41"/>
        <v>0</v>
      </c>
    </row>
    <row r="277" spans="1:26" s="90" customFormat="1" ht="16.5">
      <c r="A277" s="185">
        <v>268</v>
      </c>
      <c r="B277" s="150"/>
      <c r="C277" s="151"/>
      <c r="D277" s="149"/>
      <c r="E277" s="91"/>
      <c r="F277" s="92"/>
      <c r="G277" s="227"/>
      <c r="H277" s="233"/>
      <c r="I277" s="172"/>
      <c r="J277" s="94"/>
      <c r="K277" s="93"/>
      <c r="L277" s="172"/>
      <c r="M277" s="231"/>
      <c r="N277" s="216"/>
      <c r="O277" s="94"/>
      <c r="P277" s="93"/>
      <c r="Q277" s="172"/>
      <c r="R277" s="170"/>
      <c r="S277" s="182" t="str">
        <f t="shared" si="34"/>
        <v/>
      </c>
      <c r="T277" s="182" t="str">
        <f t="shared" si="35"/>
        <v/>
      </c>
      <c r="U277" s="165" t="str">
        <f t="shared" si="36"/>
        <v/>
      </c>
      <c r="V277" s="187" t="b">
        <f t="shared" si="37"/>
        <v>0</v>
      </c>
      <c r="W277" s="188" t="str">
        <f t="shared" si="38"/>
        <v>FALSCH</v>
      </c>
      <c r="X277" s="188" t="str">
        <f t="shared" si="39"/>
        <v>FALSCH</v>
      </c>
      <c r="Y277" s="188" t="str">
        <f t="shared" si="40"/>
        <v>FALSCH</v>
      </c>
      <c r="Z277" s="268" t="b">
        <f t="shared" si="41"/>
        <v>0</v>
      </c>
    </row>
    <row r="278" spans="1:26" s="90" customFormat="1" ht="16.5">
      <c r="A278" s="185">
        <v>269</v>
      </c>
      <c r="B278" s="150"/>
      <c r="C278" s="151"/>
      <c r="D278" s="149"/>
      <c r="E278" s="91"/>
      <c r="F278" s="92"/>
      <c r="G278" s="227"/>
      <c r="H278" s="233"/>
      <c r="I278" s="172"/>
      <c r="J278" s="94"/>
      <c r="K278" s="93"/>
      <c r="L278" s="172"/>
      <c r="M278" s="231"/>
      <c r="N278" s="216"/>
      <c r="O278" s="94"/>
      <c r="P278" s="93"/>
      <c r="Q278" s="172"/>
      <c r="R278" s="170"/>
      <c r="S278" s="182" t="str">
        <f t="shared" si="34"/>
        <v/>
      </c>
      <c r="T278" s="182" t="str">
        <f t="shared" si="35"/>
        <v/>
      </c>
      <c r="U278" s="165" t="str">
        <f t="shared" si="36"/>
        <v/>
      </c>
      <c r="V278" s="187" t="b">
        <f t="shared" si="37"/>
        <v>0</v>
      </c>
      <c r="W278" s="188" t="str">
        <f t="shared" si="38"/>
        <v>FALSCH</v>
      </c>
      <c r="X278" s="188" t="str">
        <f t="shared" si="39"/>
        <v>FALSCH</v>
      </c>
      <c r="Y278" s="188" t="str">
        <f t="shared" si="40"/>
        <v>FALSCH</v>
      </c>
      <c r="Z278" s="268" t="b">
        <f t="shared" si="41"/>
        <v>0</v>
      </c>
    </row>
    <row r="279" spans="1:26" s="90" customFormat="1" ht="16.5">
      <c r="A279" s="185">
        <v>270</v>
      </c>
      <c r="B279" s="150"/>
      <c r="C279" s="151"/>
      <c r="D279" s="149"/>
      <c r="E279" s="91"/>
      <c r="F279" s="92"/>
      <c r="G279" s="227"/>
      <c r="H279" s="233"/>
      <c r="I279" s="172"/>
      <c r="J279" s="94"/>
      <c r="K279" s="93"/>
      <c r="L279" s="172"/>
      <c r="M279" s="231"/>
      <c r="N279" s="216"/>
      <c r="O279" s="94"/>
      <c r="P279" s="93"/>
      <c r="Q279" s="172"/>
      <c r="R279" s="170"/>
      <c r="S279" s="182" t="str">
        <f t="shared" si="34"/>
        <v/>
      </c>
      <c r="T279" s="182" t="str">
        <f t="shared" si="35"/>
        <v/>
      </c>
      <c r="U279" s="165" t="str">
        <f t="shared" si="36"/>
        <v/>
      </c>
      <c r="V279" s="187" t="b">
        <f t="shared" si="37"/>
        <v>0</v>
      </c>
      <c r="W279" s="188" t="str">
        <f t="shared" si="38"/>
        <v>FALSCH</v>
      </c>
      <c r="X279" s="188" t="str">
        <f t="shared" si="39"/>
        <v>FALSCH</v>
      </c>
      <c r="Y279" s="188" t="str">
        <f t="shared" si="40"/>
        <v>FALSCH</v>
      </c>
      <c r="Z279" s="268" t="b">
        <f t="shared" si="41"/>
        <v>0</v>
      </c>
    </row>
    <row r="280" spans="1:26" s="90" customFormat="1" ht="16.5">
      <c r="A280" s="185">
        <v>271</v>
      </c>
      <c r="B280" s="150"/>
      <c r="C280" s="151"/>
      <c r="D280" s="149"/>
      <c r="E280" s="91"/>
      <c r="F280" s="92"/>
      <c r="G280" s="227"/>
      <c r="H280" s="233"/>
      <c r="I280" s="172"/>
      <c r="J280" s="94"/>
      <c r="K280" s="93"/>
      <c r="L280" s="172"/>
      <c r="M280" s="231"/>
      <c r="N280" s="216"/>
      <c r="O280" s="94"/>
      <c r="P280" s="93"/>
      <c r="Q280" s="172"/>
      <c r="R280" s="170"/>
      <c r="S280" s="182" t="str">
        <f t="shared" si="34"/>
        <v/>
      </c>
      <c r="T280" s="182" t="str">
        <f t="shared" si="35"/>
        <v/>
      </c>
      <c r="U280" s="165" t="str">
        <f t="shared" si="36"/>
        <v/>
      </c>
      <c r="V280" s="187" t="b">
        <f t="shared" si="37"/>
        <v>0</v>
      </c>
      <c r="W280" s="188" t="str">
        <f t="shared" si="38"/>
        <v>FALSCH</v>
      </c>
      <c r="X280" s="188" t="str">
        <f t="shared" si="39"/>
        <v>FALSCH</v>
      </c>
      <c r="Y280" s="188" t="str">
        <f t="shared" si="40"/>
        <v>FALSCH</v>
      </c>
      <c r="Z280" s="268" t="b">
        <f t="shared" si="41"/>
        <v>0</v>
      </c>
    </row>
    <row r="281" spans="1:26" s="90" customFormat="1" ht="16.5">
      <c r="A281" s="185">
        <v>272</v>
      </c>
      <c r="B281" s="150"/>
      <c r="C281" s="151"/>
      <c r="D281" s="149"/>
      <c r="E281" s="91"/>
      <c r="F281" s="92"/>
      <c r="G281" s="227"/>
      <c r="H281" s="233"/>
      <c r="I281" s="172"/>
      <c r="J281" s="94"/>
      <c r="K281" s="93"/>
      <c r="L281" s="172"/>
      <c r="M281" s="231"/>
      <c r="N281" s="216"/>
      <c r="O281" s="94"/>
      <c r="P281" s="93"/>
      <c r="Q281" s="172"/>
      <c r="R281" s="170"/>
      <c r="S281" s="182" t="str">
        <f t="shared" si="34"/>
        <v/>
      </c>
      <c r="T281" s="182" t="str">
        <f t="shared" si="35"/>
        <v/>
      </c>
      <c r="U281" s="165" t="str">
        <f t="shared" si="36"/>
        <v/>
      </c>
      <c r="V281" s="187" t="b">
        <f t="shared" si="37"/>
        <v>0</v>
      </c>
      <c r="W281" s="188" t="str">
        <f t="shared" si="38"/>
        <v>FALSCH</v>
      </c>
      <c r="X281" s="188" t="str">
        <f t="shared" si="39"/>
        <v>FALSCH</v>
      </c>
      <c r="Y281" s="188" t="str">
        <f t="shared" si="40"/>
        <v>FALSCH</v>
      </c>
      <c r="Z281" s="268" t="b">
        <f t="shared" si="41"/>
        <v>0</v>
      </c>
    </row>
    <row r="282" spans="1:26" s="90" customFormat="1" ht="16.5">
      <c r="A282" s="185">
        <v>273</v>
      </c>
      <c r="B282" s="150"/>
      <c r="C282" s="151"/>
      <c r="D282" s="149"/>
      <c r="E282" s="91"/>
      <c r="F282" s="92"/>
      <c r="G282" s="227"/>
      <c r="H282" s="233"/>
      <c r="I282" s="172"/>
      <c r="J282" s="94"/>
      <c r="K282" s="93"/>
      <c r="L282" s="172"/>
      <c r="M282" s="231"/>
      <c r="N282" s="216"/>
      <c r="O282" s="94"/>
      <c r="P282" s="93"/>
      <c r="Q282" s="172"/>
      <c r="R282" s="170"/>
      <c r="S282" s="182" t="str">
        <f t="shared" si="34"/>
        <v/>
      </c>
      <c r="T282" s="182" t="str">
        <f t="shared" si="35"/>
        <v/>
      </c>
      <c r="U282" s="165" t="str">
        <f t="shared" si="36"/>
        <v/>
      </c>
      <c r="V282" s="187" t="b">
        <f t="shared" si="37"/>
        <v>0</v>
      </c>
      <c r="W282" s="188" t="str">
        <f t="shared" si="38"/>
        <v>FALSCH</v>
      </c>
      <c r="X282" s="188" t="str">
        <f t="shared" si="39"/>
        <v>FALSCH</v>
      </c>
      <c r="Y282" s="188" t="str">
        <f t="shared" si="40"/>
        <v>FALSCH</v>
      </c>
      <c r="Z282" s="268" t="b">
        <f t="shared" si="41"/>
        <v>0</v>
      </c>
    </row>
    <row r="283" spans="1:26" s="90" customFormat="1" ht="16.5">
      <c r="A283" s="185">
        <v>274</v>
      </c>
      <c r="B283" s="150"/>
      <c r="C283" s="151"/>
      <c r="D283" s="149"/>
      <c r="E283" s="91"/>
      <c r="F283" s="92"/>
      <c r="G283" s="227"/>
      <c r="H283" s="233"/>
      <c r="I283" s="172"/>
      <c r="J283" s="94"/>
      <c r="K283" s="93"/>
      <c r="L283" s="172"/>
      <c r="M283" s="231"/>
      <c r="N283" s="216"/>
      <c r="O283" s="94"/>
      <c r="P283" s="93"/>
      <c r="Q283" s="172"/>
      <c r="R283" s="170"/>
      <c r="S283" s="182" t="str">
        <f t="shared" si="34"/>
        <v/>
      </c>
      <c r="T283" s="182" t="str">
        <f t="shared" si="35"/>
        <v/>
      </c>
      <c r="U283" s="165" t="str">
        <f t="shared" si="36"/>
        <v/>
      </c>
      <c r="V283" s="187" t="b">
        <f t="shared" si="37"/>
        <v>0</v>
      </c>
      <c r="W283" s="188" t="str">
        <f t="shared" si="38"/>
        <v>FALSCH</v>
      </c>
      <c r="X283" s="188" t="str">
        <f t="shared" si="39"/>
        <v>FALSCH</v>
      </c>
      <c r="Y283" s="188" t="str">
        <f t="shared" si="40"/>
        <v>FALSCH</v>
      </c>
      <c r="Z283" s="268" t="b">
        <f t="shared" si="41"/>
        <v>0</v>
      </c>
    </row>
    <row r="284" spans="1:26" s="90" customFormat="1" ht="16.5">
      <c r="A284" s="185">
        <v>275</v>
      </c>
      <c r="B284" s="150"/>
      <c r="C284" s="151"/>
      <c r="D284" s="149"/>
      <c r="E284" s="91"/>
      <c r="F284" s="92"/>
      <c r="G284" s="227"/>
      <c r="H284" s="233"/>
      <c r="I284" s="172"/>
      <c r="J284" s="94"/>
      <c r="K284" s="93"/>
      <c r="L284" s="172"/>
      <c r="M284" s="231"/>
      <c r="N284" s="216"/>
      <c r="O284" s="94"/>
      <c r="P284" s="93"/>
      <c r="Q284" s="172"/>
      <c r="R284" s="170"/>
      <c r="S284" s="182" t="str">
        <f t="shared" si="34"/>
        <v/>
      </c>
      <c r="T284" s="182" t="str">
        <f t="shared" si="35"/>
        <v/>
      </c>
      <c r="U284" s="165" t="str">
        <f t="shared" si="36"/>
        <v/>
      </c>
      <c r="V284" s="187" t="b">
        <f t="shared" si="37"/>
        <v>0</v>
      </c>
      <c r="W284" s="188" t="str">
        <f t="shared" si="38"/>
        <v>FALSCH</v>
      </c>
      <c r="X284" s="188" t="str">
        <f t="shared" si="39"/>
        <v>FALSCH</v>
      </c>
      <c r="Y284" s="188" t="str">
        <f t="shared" si="40"/>
        <v>FALSCH</v>
      </c>
      <c r="Z284" s="268" t="b">
        <f t="shared" si="41"/>
        <v>0</v>
      </c>
    </row>
    <row r="285" spans="1:26" s="90" customFormat="1" ht="16.5">
      <c r="A285" s="185">
        <v>276</v>
      </c>
      <c r="B285" s="150"/>
      <c r="C285" s="151"/>
      <c r="D285" s="149"/>
      <c r="E285" s="91"/>
      <c r="F285" s="92"/>
      <c r="G285" s="227"/>
      <c r="H285" s="233"/>
      <c r="I285" s="172"/>
      <c r="J285" s="94"/>
      <c r="K285" s="93"/>
      <c r="L285" s="172"/>
      <c r="M285" s="231"/>
      <c r="N285" s="216"/>
      <c r="O285" s="94"/>
      <c r="P285" s="93"/>
      <c r="Q285" s="172"/>
      <c r="R285" s="170"/>
      <c r="S285" s="182" t="str">
        <f t="shared" si="34"/>
        <v/>
      </c>
      <c r="T285" s="182" t="str">
        <f t="shared" si="35"/>
        <v/>
      </c>
      <c r="U285" s="165" t="str">
        <f t="shared" si="36"/>
        <v/>
      </c>
      <c r="V285" s="187" t="b">
        <f t="shared" si="37"/>
        <v>0</v>
      </c>
      <c r="W285" s="188" t="str">
        <f t="shared" si="38"/>
        <v>FALSCH</v>
      </c>
      <c r="X285" s="188" t="str">
        <f t="shared" si="39"/>
        <v>FALSCH</v>
      </c>
      <c r="Y285" s="188" t="str">
        <f t="shared" si="40"/>
        <v>FALSCH</v>
      </c>
      <c r="Z285" s="268" t="b">
        <f t="shared" si="41"/>
        <v>0</v>
      </c>
    </row>
    <row r="286" spans="1:26" s="90" customFormat="1" ht="16.5">
      <c r="A286" s="185">
        <v>277</v>
      </c>
      <c r="B286" s="150"/>
      <c r="C286" s="151"/>
      <c r="D286" s="149"/>
      <c r="E286" s="91"/>
      <c r="F286" s="92"/>
      <c r="G286" s="227"/>
      <c r="H286" s="233"/>
      <c r="I286" s="172"/>
      <c r="J286" s="94"/>
      <c r="K286" s="93"/>
      <c r="L286" s="172"/>
      <c r="M286" s="231"/>
      <c r="N286" s="216"/>
      <c r="O286" s="94"/>
      <c r="P286" s="93"/>
      <c r="Q286" s="172"/>
      <c r="R286" s="170"/>
      <c r="S286" s="182" t="str">
        <f t="shared" si="34"/>
        <v/>
      </c>
      <c r="T286" s="182" t="str">
        <f t="shared" si="35"/>
        <v/>
      </c>
      <c r="U286" s="165" t="str">
        <f t="shared" si="36"/>
        <v/>
      </c>
      <c r="V286" s="187" t="b">
        <f t="shared" si="37"/>
        <v>0</v>
      </c>
      <c r="W286" s="188" t="str">
        <f t="shared" si="38"/>
        <v>FALSCH</v>
      </c>
      <c r="X286" s="188" t="str">
        <f t="shared" si="39"/>
        <v>FALSCH</v>
      </c>
      <c r="Y286" s="188" t="str">
        <f t="shared" si="40"/>
        <v>FALSCH</v>
      </c>
      <c r="Z286" s="268" t="b">
        <f t="shared" si="41"/>
        <v>0</v>
      </c>
    </row>
    <row r="287" spans="1:26" s="90" customFormat="1" ht="16.5">
      <c r="A287" s="185">
        <v>278</v>
      </c>
      <c r="B287" s="150"/>
      <c r="C287" s="151"/>
      <c r="D287" s="149"/>
      <c r="E287" s="91"/>
      <c r="F287" s="92"/>
      <c r="G287" s="227"/>
      <c r="H287" s="233"/>
      <c r="I287" s="172"/>
      <c r="J287" s="94"/>
      <c r="K287" s="93"/>
      <c r="L287" s="172"/>
      <c r="M287" s="231"/>
      <c r="N287" s="216"/>
      <c r="O287" s="94"/>
      <c r="P287" s="93"/>
      <c r="Q287" s="172"/>
      <c r="R287" s="170"/>
      <c r="S287" s="182" t="str">
        <f t="shared" si="34"/>
        <v/>
      </c>
      <c r="T287" s="182" t="str">
        <f t="shared" si="35"/>
        <v/>
      </c>
      <c r="U287" s="165" t="str">
        <f t="shared" si="36"/>
        <v/>
      </c>
      <c r="V287" s="187" t="b">
        <f t="shared" si="37"/>
        <v>0</v>
      </c>
      <c r="W287" s="188" t="str">
        <f t="shared" si="38"/>
        <v>FALSCH</v>
      </c>
      <c r="X287" s="188" t="str">
        <f t="shared" si="39"/>
        <v>FALSCH</v>
      </c>
      <c r="Y287" s="188" t="str">
        <f t="shared" si="40"/>
        <v>FALSCH</v>
      </c>
      <c r="Z287" s="268" t="b">
        <f t="shared" si="41"/>
        <v>0</v>
      </c>
    </row>
    <row r="288" spans="1:26" s="90" customFormat="1" ht="16.5">
      <c r="A288" s="185">
        <v>279</v>
      </c>
      <c r="B288" s="150"/>
      <c r="C288" s="151"/>
      <c r="D288" s="149"/>
      <c r="E288" s="91"/>
      <c r="F288" s="92"/>
      <c r="G288" s="227"/>
      <c r="H288" s="233"/>
      <c r="I288" s="172"/>
      <c r="J288" s="94"/>
      <c r="K288" s="93"/>
      <c r="L288" s="172"/>
      <c r="M288" s="231"/>
      <c r="N288" s="216"/>
      <c r="O288" s="94"/>
      <c r="P288" s="93"/>
      <c r="Q288" s="172"/>
      <c r="R288" s="170"/>
      <c r="S288" s="182" t="str">
        <f t="shared" si="34"/>
        <v/>
      </c>
      <c r="T288" s="182" t="str">
        <f t="shared" si="35"/>
        <v/>
      </c>
      <c r="U288" s="165" t="str">
        <f t="shared" si="36"/>
        <v/>
      </c>
      <c r="V288" s="187" t="b">
        <f t="shared" si="37"/>
        <v>0</v>
      </c>
      <c r="W288" s="188" t="str">
        <f t="shared" si="38"/>
        <v>FALSCH</v>
      </c>
      <c r="X288" s="188" t="str">
        <f t="shared" si="39"/>
        <v>FALSCH</v>
      </c>
      <c r="Y288" s="188" t="str">
        <f t="shared" si="40"/>
        <v>FALSCH</v>
      </c>
      <c r="Z288" s="268" t="b">
        <f t="shared" si="41"/>
        <v>0</v>
      </c>
    </row>
    <row r="289" spans="1:26" s="90" customFormat="1" ht="16.5">
      <c r="A289" s="185">
        <v>280</v>
      </c>
      <c r="B289" s="150"/>
      <c r="C289" s="151"/>
      <c r="D289" s="149"/>
      <c r="E289" s="91"/>
      <c r="F289" s="92"/>
      <c r="G289" s="227"/>
      <c r="H289" s="233"/>
      <c r="I289" s="172"/>
      <c r="J289" s="94"/>
      <c r="K289" s="93"/>
      <c r="L289" s="172"/>
      <c r="M289" s="231"/>
      <c r="N289" s="216"/>
      <c r="O289" s="94"/>
      <c r="P289" s="93"/>
      <c r="Q289" s="172"/>
      <c r="R289" s="170"/>
      <c r="S289" s="182" t="str">
        <f t="shared" si="34"/>
        <v/>
      </c>
      <c r="T289" s="182" t="str">
        <f t="shared" si="35"/>
        <v/>
      </c>
      <c r="U289" s="165" t="str">
        <f t="shared" si="36"/>
        <v/>
      </c>
      <c r="V289" s="187" t="b">
        <f t="shared" si="37"/>
        <v>0</v>
      </c>
      <c r="W289" s="188" t="str">
        <f t="shared" si="38"/>
        <v>FALSCH</v>
      </c>
      <c r="X289" s="188" t="str">
        <f t="shared" si="39"/>
        <v>FALSCH</v>
      </c>
      <c r="Y289" s="188" t="str">
        <f t="shared" si="40"/>
        <v>FALSCH</v>
      </c>
      <c r="Z289" s="268" t="b">
        <f t="shared" si="41"/>
        <v>0</v>
      </c>
    </row>
    <row r="290" spans="1:26" s="90" customFormat="1" ht="16.5">
      <c r="A290" s="185">
        <v>281</v>
      </c>
      <c r="B290" s="150"/>
      <c r="C290" s="151"/>
      <c r="D290" s="149"/>
      <c r="E290" s="91"/>
      <c r="F290" s="92"/>
      <c r="G290" s="227"/>
      <c r="H290" s="233"/>
      <c r="I290" s="172"/>
      <c r="J290" s="94"/>
      <c r="K290" s="93"/>
      <c r="L290" s="172"/>
      <c r="M290" s="231"/>
      <c r="N290" s="216"/>
      <c r="O290" s="94"/>
      <c r="P290" s="93"/>
      <c r="Q290" s="172"/>
      <c r="R290" s="170"/>
      <c r="S290" s="182" t="str">
        <f t="shared" si="34"/>
        <v/>
      </c>
      <c r="T290" s="182" t="str">
        <f t="shared" si="35"/>
        <v/>
      </c>
      <c r="U290" s="165" t="str">
        <f t="shared" si="36"/>
        <v/>
      </c>
      <c r="V290" s="187" t="b">
        <f t="shared" si="37"/>
        <v>0</v>
      </c>
      <c r="W290" s="188" t="str">
        <f t="shared" si="38"/>
        <v>FALSCH</v>
      </c>
      <c r="X290" s="188" t="str">
        <f t="shared" si="39"/>
        <v>FALSCH</v>
      </c>
      <c r="Y290" s="188" t="str">
        <f t="shared" si="40"/>
        <v>FALSCH</v>
      </c>
      <c r="Z290" s="268" t="b">
        <f t="shared" si="41"/>
        <v>0</v>
      </c>
    </row>
    <row r="291" spans="1:26" s="90" customFormat="1" ht="16.5">
      <c r="A291" s="185">
        <v>282</v>
      </c>
      <c r="B291" s="150"/>
      <c r="C291" s="151"/>
      <c r="D291" s="149"/>
      <c r="E291" s="91"/>
      <c r="F291" s="92"/>
      <c r="G291" s="227"/>
      <c r="H291" s="233"/>
      <c r="I291" s="172"/>
      <c r="J291" s="94"/>
      <c r="K291" s="93"/>
      <c r="L291" s="172"/>
      <c r="M291" s="231"/>
      <c r="N291" s="216"/>
      <c r="O291" s="94"/>
      <c r="P291" s="93"/>
      <c r="Q291" s="172"/>
      <c r="R291" s="170"/>
      <c r="S291" s="182" t="str">
        <f t="shared" si="34"/>
        <v/>
      </c>
      <c r="T291" s="182" t="str">
        <f t="shared" si="35"/>
        <v/>
      </c>
      <c r="U291" s="165" t="str">
        <f t="shared" si="36"/>
        <v/>
      </c>
      <c r="V291" s="187" t="b">
        <f t="shared" si="37"/>
        <v>0</v>
      </c>
      <c r="W291" s="188" t="str">
        <f t="shared" si="38"/>
        <v>FALSCH</v>
      </c>
      <c r="X291" s="188" t="str">
        <f t="shared" si="39"/>
        <v>FALSCH</v>
      </c>
      <c r="Y291" s="188" t="str">
        <f t="shared" si="40"/>
        <v>FALSCH</v>
      </c>
      <c r="Z291" s="268" t="b">
        <f t="shared" si="41"/>
        <v>0</v>
      </c>
    </row>
    <row r="292" spans="1:26" s="90" customFormat="1" ht="16.5">
      <c r="A292" s="185">
        <v>283</v>
      </c>
      <c r="B292" s="150"/>
      <c r="C292" s="151"/>
      <c r="D292" s="149"/>
      <c r="E292" s="91"/>
      <c r="F292" s="92"/>
      <c r="G292" s="227"/>
      <c r="H292" s="233"/>
      <c r="I292" s="172"/>
      <c r="J292" s="94"/>
      <c r="K292" s="93"/>
      <c r="L292" s="172"/>
      <c r="M292" s="231"/>
      <c r="N292" s="216"/>
      <c r="O292" s="94"/>
      <c r="P292" s="93"/>
      <c r="Q292" s="172"/>
      <c r="R292" s="170"/>
      <c r="S292" s="182" t="str">
        <f t="shared" si="34"/>
        <v/>
      </c>
      <c r="T292" s="182" t="str">
        <f t="shared" si="35"/>
        <v/>
      </c>
      <c r="U292" s="165" t="str">
        <f t="shared" si="36"/>
        <v/>
      </c>
      <c r="V292" s="187" t="b">
        <f t="shared" si="37"/>
        <v>0</v>
      </c>
      <c r="W292" s="188" t="str">
        <f t="shared" si="38"/>
        <v>FALSCH</v>
      </c>
      <c r="X292" s="188" t="str">
        <f t="shared" si="39"/>
        <v>FALSCH</v>
      </c>
      <c r="Y292" s="188" t="str">
        <f t="shared" si="40"/>
        <v>FALSCH</v>
      </c>
      <c r="Z292" s="268" t="b">
        <f t="shared" si="41"/>
        <v>0</v>
      </c>
    </row>
    <row r="293" spans="1:26" s="90" customFormat="1" ht="16.5">
      <c r="A293" s="185">
        <v>284</v>
      </c>
      <c r="B293" s="150"/>
      <c r="C293" s="151"/>
      <c r="D293" s="149"/>
      <c r="E293" s="91"/>
      <c r="F293" s="92"/>
      <c r="G293" s="227"/>
      <c r="H293" s="233"/>
      <c r="I293" s="172"/>
      <c r="J293" s="94"/>
      <c r="K293" s="93"/>
      <c r="L293" s="172"/>
      <c r="M293" s="231"/>
      <c r="N293" s="216"/>
      <c r="O293" s="94"/>
      <c r="P293" s="93"/>
      <c r="Q293" s="172"/>
      <c r="R293" s="170"/>
      <c r="S293" s="182" t="str">
        <f t="shared" si="34"/>
        <v/>
      </c>
      <c r="T293" s="182" t="str">
        <f t="shared" si="35"/>
        <v/>
      </c>
      <c r="U293" s="165" t="str">
        <f t="shared" si="36"/>
        <v/>
      </c>
      <c r="V293" s="187" t="b">
        <f t="shared" si="37"/>
        <v>0</v>
      </c>
      <c r="W293" s="188" t="str">
        <f t="shared" si="38"/>
        <v>FALSCH</v>
      </c>
      <c r="X293" s="188" t="str">
        <f t="shared" si="39"/>
        <v>FALSCH</v>
      </c>
      <c r="Y293" s="188" t="str">
        <f t="shared" si="40"/>
        <v>FALSCH</v>
      </c>
      <c r="Z293" s="268" t="b">
        <f t="shared" si="41"/>
        <v>0</v>
      </c>
    </row>
    <row r="294" spans="1:26" s="90" customFormat="1" ht="16.5">
      <c r="A294" s="185">
        <v>285</v>
      </c>
      <c r="B294" s="150"/>
      <c r="C294" s="151"/>
      <c r="D294" s="149"/>
      <c r="E294" s="91"/>
      <c r="F294" s="92"/>
      <c r="G294" s="227"/>
      <c r="H294" s="233"/>
      <c r="I294" s="172"/>
      <c r="J294" s="94"/>
      <c r="K294" s="93"/>
      <c r="L294" s="172"/>
      <c r="M294" s="231"/>
      <c r="N294" s="216"/>
      <c r="O294" s="94"/>
      <c r="P294" s="93"/>
      <c r="Q294" s="172"/>
      <c r="R294" s="170"/>
      <c r="S294" s="182" t="str">
        <f t="shared" si="34"/>
        <v/>
      </c>
      <c r="T294" s="182" t="str">
        <f t="shared" si="35"/>
        <v/>
      </c>
      <c r="U294" s="165" t="str">
        <f t="shared" si="36"/>
        <v/>
      </c>
      <c r="V294" s="187" t="b">
        <f t="shared" si="37"/>
        <v>0</v>
      </c>
      <c r="W294" s="188" t="str">
        <f t="shared" si="38"/>
        <v>FALSCH</v>
      </c>
      <c r="X294" s="188" t="str">
        <f t="shared" si="39"/>
        <v>FALSCH</v>
      </c>
      <c r="Y294" s="188" t="str">
        <f t="shared" si="40"/>
        <v>FALSCH</v>
      </c>
      <c r="Z294" s="268" t="b">
        <f t="shared" si="41"/>
        <v>0</v>
      </c>
    </row>
    <row r="295" spans="1:26" s="90" customFormat="1" ht="16.5">
      <c r="A295" s="185">
        <v>286</v>
      </c>
      <c r="B295" s="150"/>
      <c r="C295" s="151"/>
      <c r="D295" s="149"/>
      <c r="E295" s="91"/>
      <c r="F295" s="92"/>
      <c r="G295" s="227"/>
      <c r="H295" s="233"/>
      <c r="I295" s="172"/>
      <c r="J295" s="94"/>
      <c r="K295" s="93"/>
      <c r="L295" s="172"/>
      <c r="M295" s="231"/>
      <c r="N295" s="216"/>
      <c r="O295" s="94"/>
      <c r="P295" s="93"/>
      <c r="Q295" s="172"/>
      <c r="R295" s="170"/>
      <c r="S295" s="182" t="str">
        <f t="shared" si="34"/>
        <v/>
      </c>
      <c r="T295" s="182" t="str">
        <f t="shared" si="35"/>
        <v/>
      </c>
      <c r="U295" s="165" t="str">
        <f t="shared" si="36"/>
        <v/>
      </c>
      <c r="V295" s="187" t="b">
        <f t="shared" si="37"/>
        <v>0</v>
      </c>
      <c r="W295" s="188" t="str">
        <f t="shared" si="38"/>
        <v>FALSCH</v>
      </c>
      <c r="X295" s="188" t="str">
        <f t="shared" si="39"/>
        <v>FALSCH</v>
      </c>
      <c r="Y295" s="188" t="str">
        <f t="shared" si="40"/>
        <v>FALSCH</v>
      </c>
      <c r="Z295" s="268" t="b">
        <f t="shared" si="41"/>
        <v>0</v>
      </c>
    </row>
    <row r="296" spans="1:26" s="90" customFormat="1" ht="16.5">
      <c r="A296" s="185">
        <v>287</v>
      </c>
      <c r="B296" s="150"/>
      <c r="C296" s="151"/>
      <c r="D296" s="149"/>
      <c r="E296" s="91"/>
      <c r="F296" s="92"/>
      <c r="G296" s="227"/>
      <c r="H296" s="233"/>
      <c r="I296" s="172"/>
      <c r="J296" s="94"/>
      <c r="K296" s="93"/>
      <c r="L296" s="172"/>
      <c r="M296" s="231"/>
      <c r="N296" s="216"/>
      <c r="O296" s="94"/>
      <c r="P296" s="93"/>
      <c r="Q296" s="172"/>
      <c r="R296" s="170"/>
      <c r="S296" s="182" t="str">
        <f t="shared" si="34"/>
        <v/>
      </c>
      <c r="T296" s="182" t="str">
        <f t="shared" si="35"/>
        <v/>
      </c>
      <c r="U296" s="165" t="str">
        <f t="shared" si="36"/>
        <v/>
      </c>
      <c r="V296" s="187" t="b">
        <f t="shared" si="37"/>
        <v>0</v>
      </c>
      <c r="W296" s="188" t="str">
        <f t="shared" si="38"/>
        <v>FALSCH</v>
      </c>
      <c r="X296" s="188" t="str">
        <f t="shared" si="39"/>
        <v>FALSCH</v>
      </c>
      <c r="Y296" s="188" t="str">
        <f t="shared" si="40"/>
        <v>FALSCH</v>
      </c>
      <c r="Z296" s="268" t="b">
        <f t="shared" si="41"/>
        <v>0</v>
      </c>
    </row>
    <row r="297" spans="1:26" s="90" customFormat="1" ht="16.5">
      <c r="A297" s="185">
        <v>288</v>
      </c>
      <c r="B297" s="150"/>
      <c r="C297" s="151"/>
      <c r="D297" s="149"/>
      <c r="E297" s="91"/>
      <c r="F297" s="92"/>
      <c r="G297" s="227"/>
      <c r="H297" s="233"/>
      <c r="I297" s="172"/>
      <c r="J297" s="94"/>
      <c r="K297" s="93"/>
      <c r="L297" s="172"/>
      <c r="M297" s="231"/>
      <c r="N297" s="216"/>
      <c r="O297" s="94"/>
      <c r="P297" s="93"/>
      <c r="Q297" s="172"/>
      <c r="R297" s="170"/>
      <c r="S297" s="182" t="str">
        <f t="shared" si="34"/>
        <v/>
      </c>
      <c r="T297" s="182" t="str">
        <f t="shared" si="35"/>
        <v/>
      </c>
      <c r="U297" s="165" t="str">
        <f t="shared" si="36"/>
        <v/>
      </c>
      <c r="V297" s="187" t="b">
        <f t="shared" si="37"/>
        <v>0</v>
      </c>
      <c r="W297" s="188" t="str">
        <f t="shared" si="38"/>
        <v>FALSCH</v>
      </c>
      <c r="X297" s="188" t="str">
        <f t="shared" si="39"/>
        <v>FALSCH</v>
      </c>
      <c r="Y297" s="188" t="str">
        <f t="shared" si="40"/>
        <v>FALSCH</v>
      </c>
      <c r="Z297" s="268" t="b">
        <f t="shared" si="41"/>
        <v>0</v>
      </c>
    </row>
    <row r="298" spans="1:26" s="90" customFormat="1" ht="16.5">
      <c r="A298" s="185">
        <v>289</v>
      </c>
      <c r="B298" s="150"/>
      <c r="C298" s="151"/>
      <c r="D298" s="149"/>
      <c r="E298" s="91"/>
      <c r="F298" s="92"/>
      <c r="G298" s="227"/>
      <c r="H298" s="233"/>
      <c r="I298" s="172"/>
      <c r="J298" s="94"/>
      <c r="K298" s="93"/>
      <c r="L298" s="172"/>
      <c r="M298" s="231"/>
      <c r="N298" s="216"/>
      <c r="O298" s="94"/>
      <c r="P298" s="93"/>
      <c r="Q298" s="172"/>
      <c r="R298" s="170"/>
      <c r="S298" s="182" t="str">
        <f t="shared" si="34"/>
        <v/>
      </c>
      <c r="T298" s="182" t="str">
        <f t="shared" si="35"/>
        <v/>
      </c>
      <c r="U298" s="165" t="str">
        <f t="shared" si="36"/>
        <v/>
      </c>
      <c r="V298" s="187" t="b">
        <f t="shared" si="37"/>
        <v>0</v>
      </c>
      <c r="W298" s="188" t="str">
        <f t="shared" si="38"/>
        <v>FALSCH</v>
      </c>
      <c r="X298" s="188" t="str">
        <f t="shared" si="39"/>
        <v>FALSCH</v>
      </c>
      <c r="Y298" s="188" t="str">
        <f t="shared" si="40"/>
        <v>FALSCH</v>
      </c>
      <c r="Z298" s="268" t="b">
        <f t="shared" si="41"/>
        <v>0</v>
      </c>
    </row>
    <row r="299" spans="1:26" s="90" customFormat="1" ht="16.5">
      <c r="A299" s="185">
        <v>290</v>
      </c>
      <c r="B299" s="150"/>
      <c r="C299" s="151"/>
      <c r="D299" s="149"/>
      <c r="E299" s="91"/>
      <c r="F299" s="92"/>
      <c r="G299" s="227"/>
      <c r="H299" s="233"/>
      <c r="I299" s="172"/>
      <c r="J299" s="94"/>
      <c r="K299" s="93"/>
      <c r="L299" s="172"/>
      <c r="M299" s="231"/>
      <c r="N299" s="216"/>
      <c r="O299" s="94"/>
      <c r="P299" s="93"/>
      <c r="Q299" s="172"/>
      <c r="R299" s="170"/>
      <c r="S299" s="182" t="str">
        <f t="shared" si="34"/>
        <v/>
      </c>
      <c r="T299" s="182" t="str">
        <f t="shared" si="35"/>
        <v/>
      </c>
      <c r="U299" s="165" t="str">
        <f t="shared" si="36"/>
        <v/>
      </c>
      <c r="V299" s="187" t="b">
        <f t="shared" si="37"/>
        <v>0</v>
      </c>
      <c r="W299" s="188" t="str">
        <f t="shared" si="38"/>
        <v>FALSCH</v>
      </c>
      <c r="X299" s="188" t="str">
        <f t="shared" si="39"/>
        <v>FALSCH</v>
      </c>
      <c r="Y299" s="188" t="str">
        <f t="shared" si="40"/>
        <v>FALSCH</v>
      </c>
      <c r="Z299" s="268" t="b">
        <f t="shared" si="41"/>
        <v>0</v>
      </c>
    </row>
    <row r="300" spans="1:26" s="90" customFormat="1" ht="16.5">
      <c r="A300" s="185">
        <v>291</v>
      </c>
      <c r="B300" s="150"/>
      <c r="C300" s="151"/>
      <c r="D300" s="149"/>
      <c r="E300" s="91"/>
      <c r="F300" s="92"/>
      <c r="G300" s="227"/>
      <c r="H300" s="233"/>
      <c r="I300" s="172"/>
      <c r="J300" s="94"/>
      <c r="K300" s="93"/>
      <c r="L300" s="172"/>
      <c r="M300" s="231"/>
      <c r="N300" s="216"/>
      <c r="O300" s="94"/>
      <c r="P300" s="93"/>
      <c r="Q300" s="172"/>
      <c r="R300" s="170"/>
      <c r="S300" s="182" t="str">
        <f t="shared" si="34"/>
        <v/>
      </c>
      <c r="T300" s="182" t="str">
        <f t="shared" si="35"/>
        <v/>
      </c>
      <c r="U300" s="165" t="str">
        <f t="shared" si="36"/>
        <v/>
      </c>
      <c r="V300" s="187" t="b">
        <f t="shared" si="37"/>
        <v>0</v>
      </c>
      <c r="W300" s="188" t="str">
        <f t="shared" si="38"/>
        <v>FALSCH</v>
      </c>
      <c r="X300" s="188" t="str">
        <f t="shared" si="39"/>
        <v>FALSCH</v>
      </c>
      <c r="Y300" s="188" t="str">
        <f t="shared" si="40"/>
        <v>FALSCH</v>
      </c>
      <c r="Z300" s="268" t="b">
        <f t="shared" si="41"/>
        <v>0</v>
      </c>
    </row>
    <row r="301" spans="1:26" s="90" customFormat="1" ht="16.5">
      <c r="A301" s="185">
        <v>292</v>
      </c>
      <c r="B301" s="150"/>
      <c r="C301" s="151"/>
      <c r="D301" s="149"/>
      <c r="E301" s="91"/>
      <c r="F301" s="92"/>
      <c r="G301" s="227"/>
      <c r="H301" s="233"/>
      <c r="I301" s="172"/>
      <c r="J301" s="94"/>
      <c r="K301" s="93"/>
      <c r="L301" s="172"/>
      <c r="M301" s="231"/>
      <c r="N301" s="216"/>
      <c r="O301" s="94"/>
      <c r="P301" s="93"/>
      <c r="Q301" s="172"/>
      <c r="R301" s="170"/>
      <c r="S301" s="182" t="str">
        <f t="shared" si="34"/>
        <v/>
      </c>
      <c r="T301" s="182" t="str">
        <f t="shared" si="35"/>
        <v/>
      </c>
      <c r="U301" s="165" t="str">
        <f t="shared" si="36"/>
        <v/>
      </c>
      <c r="V301" s="187" t="b">
        <f t="shared" si="37"/>
        <v>0</v>
      </c>
      <c r="W301" s="188" t="str">
        <f t="shared" si="38"/>
        <v>FALSCH</v>
      </c>
      <c r="X301" s="188" t="str">
        <f t="shared" si="39"/>
        <v>FALSCH</v>
      </c>
      <c r="Y301" s="188" t="str">
        <f t="shared" si="40"/>
        <v>FALSCH</v>
      </c>
      <c r="Z301" s="268" t="b">
        <f t="shared" si="41"/>
        <v>0</v>
      </c>
    </row>
    <row r="302" spans="1:26" s="90" customFormat="1" ht="16.5">
      <c r="A302" s="185">
        <v>293</v>
      </c>
      <c r="B302" s="150"/>
      <c r="C302" s="151"/>
      <c r="D302" s="149"/>
      <c r="E302" s="91"/>
      <c r="F302" s="92"/>
      <c r="G302" s="227"/>
      <c r="H302" s="233"/>
      <c r="I302" s="172"/>
      <c r="J302" s="94"/>
      <c r="K302" s="93"/>
      <c r="L302" s="172"/>
      <c r="M302" s="231"/>
      <c r="N302" s="216"/>
      <c r="O302" s="94"/>
      <c r="P302" s="93"/>
      <c r="Q302" s="172"/>
      <c r="R302" s="170"/>
      <c r="S302" s="182" t="str">
        <f t="shared" si="34"/>
        <v/>
      </c>
      <c r="T302" s="182" t="str">
        <f t="shared" si="35"/>
        <v/>
      </c>
      <c r="U302" s="165" t="str">
        <f t="shared" si="36"/>
        <v/>
      </c>
      <c r="V302" s="187" t="b">
        <f t="shared" si="37"/>
        <v>0</v>
      </c>
      <c r="W302" s="188" t="str">
        <f t="shared" si="38"/>
        <v>FALSCH</v>
      </c>
      <c r="X302" s="188" t="str">
        <f t="shared" si="39"/>
        <v>FALSCH</v>
      </c>
      <c r="Y302" s="188" t="str">
        <f t="shared" si="40"/>
        <v>FALSCH</v>
      </c>
      <c r="Z302" s="268" t="b">
        <f t="shared" si="41"/>
        <v>0</v>
      </c>
    </row>
    <row r="303" spans="1:26" s="90" customFormat="1" ht="16.5">
      <c r="A303" s="185">
        <v>294</v>
      </c>
      <c r="B303" s="150"/>
      <c r="C303" s="151"/>
      <c r="D303" s="149"/>
      <c r="E303" s="91"/>
      <c r="F303" s="92"/>
      <c r="G303" s="227"/>
      <c r="H303" s="233"/>
      <c r="I303" s="172"/>
      <c r="J303" s="94"/>
      <c r="K303" s="93"/>
      <c r="L303" s="172"/>
      <c r="M303" s="231"/>
      <c r="N303" s="216"/>
      <c r="O303" s="94"/>
      <c r="P303" s="93"/>
      <c r="Q303" s="172"/>
      <c r="R303" s="170"/>
      <c r="S303" s="182" t="str">
        <f t="shared" si="34"/>
        <v/>
      </c>
      <c r="T303" s="182" t="str">
        <f t="shared" si="35"/>
        <v/>
      </c>
      <c r="U303" s="165" t="str">
        <f t="shared" si="36"/>
        <v/>
      </c>
      <c r="V303" s="187" t="b">
        <f t="shared" si="37"/>
        <v>0</v>
      </c>
      <c r="W303" s="188" t="str">
        <f t="shared" si="38"/>
        <v>FALSCH</v>
      </c>
      <c r="X303" s="188" t="str">
        <f t="shared" si="39"/>
        <v>FALSCH</v>
      </c>
      <c r="Y303" s="188" t="str">
        <f t="shared" si="40"/>
        <v>FALSCH</v>
      </c>
      <c r="Z303" s="268" t="b">
        <f t="shared" si="41"/>
        <v>0</v>
      </c>
    </row>
    <row r="304" spans="1:26" s="90" customFormat="1" ht="16.5">
      <c r="A304" s="185">
        <v>295</v>
      </c>
      <c r="B304" s="150"/>
      <c r="C304" s="151"/>
      <c r="D304" s="149"/>
      <c r="E304" s="91"/>
      <c r="F304" s="92"/>
      <c r="G304" s="227"/>
      <c r="H304" s="233"/>
      <c r="I304" s="172"/>
      <c r="J304" s="94"/>
      <c r="K304" s="93"/>
      <c r="L304" s="172"/>
      <c r="M304" s="231"/>
      <c r="N304" s="216"/>
      <c r="O304" s="94"/>
      <c r="P304" s="93"/>
      <c r="Q304" s="172"/>
      <c r="R304" s="170"/>
      <c r="S304" s="182" t="str">
        <f t="shared" si="34"/>
        <v/>
      </c>
      <c r="T304" s="182" t="str">
        <f t="shared" si="35"/>
        <v/>
      </c>
      <c r="U304" s="165" t="str">
        <f t="shared" si="36"/>
        <v/>
      </c>
      <c r="V304" s="187" t="b">
        <f t="shared" si="37"/>
        <v>0</v>
      </c>
      <c r="W304" s="188" t="str">
        <f t="shared" si="38"/>
        <v>FALSCH</v>
      </c>
      <c r="X304" s="188" t="str">
        <f t="shared" si="39"/>
        <v>FALSCH</v>
      </c>
      <c r="Y304" s="188" t="str">
        <f t="shared" si="40"/>
        <v>FALSCH</v>
      </c>
      <c r="Z304" s="268" t="b">
        <f t="shared" si="41"/>
        <v>0</v>
      </c>
    </row>
    <row r="305" spans="1:26" s="90" customFormat="1" ht="16.5">
      <c r="A305" s="185">
        <v>296</v>
      </c>
      <c r="B305" s="150"/>
      <c r="C305" s="151"/>
      <c r="D305" s="149"/>
      <c r="E305" s="91"/>
      <c r="F305" s="92"/>
      <c r="G305" s="227"/>
      <c r="H305" s="233"/>
      <c r="I305" s="172"/>
      <c r="J305" s="94"/>
      <c r="K305" s="93"/>
      <c r="L305" s="172"/>
      <c r="M305" s="231"/>
      <c r="N305" s="216"/>
      <c r="O305" s="94"/>
      <c r="P305" s="93"/>
      <c r="Q305" s="172"/>
      <c r="R305" s="170"/>
      <c r="S305" s="182" t="str">
        <f t="shared" si="34"/>
        <v/>
      </c>
      <c r="T305" s="182" t="str">
        <f t="shared" si="35"/>
        <v/>
      </c>
      <c r="U305" s="165" t="str">
        <f t="shared" si="36"/>
        <v/>
      </c>
      <c r="V305" s="187" t="b">
        <f t="shared" si="37"/>
        <v>0</v>
      </c>
      <c r="W305" s="188" t="str">
        <f t="shared" si="38"/>
        <v>FALSCH</v>
      </c>
      <c r="X305" s="188" t="str">
        <f t="shared" si="39"/>
        <v>FALSCH</v>
      </c>
      <c r="Y305" s="188" t="str">
        <f t="shared" si="40"/>
        <v>FALSCH</v>
      </c>
      <c r="Z305" s="268" t="b">
        <f t="shared" si="41"/>
        <v>0</v>
      </c>
    </row>
    <row r="306" spans="1:26" s="90" customFormat="1" ht="16.5">
      <c r="A306" s="185">
        <v>297</v>
      </c>
      <c r="B306" s="150"/>
      <c r="C306" s="151"/>
      <c r="D306" s="149"/>
      <c r="E306" s="91"/>
      <c r="F306" s="92"/>
      <c r="G306" s="227"/>
      <c r="H306" s="233"/>
      <c r="I306" s="172"/>
      <c r="J306" s="94"/>
      <c r="K306" s="93"/>
      <c r="L306" s="172"/>
      <c r="M306" s="231"/>
      <c r="N306" s="216"/>
      <c r="O306" s="94"/>
      <c r="P306" s="93"/>
      <c r="Q306" s="172"/>
      <c r="R306" s="170"/>
      <c r="S306" s="182" t="str">
        <f t="shared" si="34"/>
        <v/>
      </c>
      <c r="T306" s="182" t="str">
        <f t="shared" si="35"/>
        <v/>
      </c>
      <c r="U306" s="165" t="str">
        <f t="shared" si="36"/>
        <v/>
      </c>
      <c r="V306" s="187" t="b">
        <f t="shared" si="37"/>
        <v>0</v>
      </c>
      <c r="W306" s="188" t="str">
        <f t="shared" si="38"/>
        <v>FALSCH</v>
      </c>
      <c r="X306" s="188" t="str">
        <f t="shared" si="39"/>
        <v>FALSCH</v>
      </c>
      <c r="Y306" s="188" t="str">
        <f t="shared" si="40"/>
        <v>FALSCH</v>
      </c>
      <c r="Z306" s="268" t="b">
        <f t="shared" si="41"/>
        <v>0</v>
      </c>
    </row>
    <row r="307" spans="1:26" s="90" customFormat="1" ht="16.5">
      <c r="A307" s="185">
        <v>298</v>
      </c>
      <c r="B307" s="150"/>
      <c r="C307" s="151"/>
      <c r="D307" s="149"/>
      <c r="E307" s="91"/>
      <c r="F307" s="92"/>
      <c r="G307" s="227"/>
      <c r="H307" s="233"/>
      <c r="I307" s="172"/>
      <c r="J307" s="94"/>
      <c r="K307" s="93"/>
      <c r="L307" s="172"/>
      <c r="M307" s="231"/>
      <c r="N307" s="216"/>
      <c r="O307" s="94"/>
      <c r="P307" s="93"/>
      <c r="Q307" s="172"/>
      <c r="R307" s="170"/>
      <c r="S307" s="182" t="str">
        <f t="shared" si="34"/>
        <v/>
      </c>
      <c r="T307" s="182" t="str">
        <f t="shared" si="35"/>
        <v/>
      </c>
      <c r="U307" s="165" t="str">
        <f t="shared" si="36"/>
        <v/>
      </c>
      <c r="V307" s="187" t="b">
        <f t="shared" si="37"/>
        <v>0</v>
      </c>
      <c r="W307" s="188" t="str">
        <f t="shared" si="38"/>
        <v>FALSCH</v>
      </c>
      <c r="X307" s="188" t="str">
        <f t="shared" si="39"/>
        <v>FALSCH</v>
      </c>
      <c r="Y307" s="188" t="str">
        <f t="shared" si="40"/>
        <v>FALSCH</v>
      </c>
      <c r="Z307" s="268" t="b">
        <f t="shared" si="41"/>
        <v>0</v>
      </c>
    </row>
    <row r="308" spans="1:26" s="90" customFormat="1" ht="16.5">
      <c r="A308" s="185">
        <v>299</v>
      </c>
      <c r="B308" s="150"/>
      <c r="C308" s="151"/>
      <c r="D308" s="149"/>
      <c r="E308" s="91"/>
      <c r="F308" s="92"/>
      <c r="G308" s="227"/>
      <c r="H308" s="233"/>
      <c r="I308" s="172"/>
      <c r="J308" s="94"/>
      <c r="K308" s="93"/>
      <c r="L308" s="172"/>
      <c r="M308" s="231"/>
      <c r="N308" s="216"/>
      <c r="O308" s="94"/>
      <c r="P308" s="93"/>
      <c r="Q308" s="172"/>
      <c r="R308" s="170"/>
      <c r="S308" s="182" t="str">
        <f t="shared" si="34"/>
        <v/>
      </c>
      <c r="T308" s="182" t="str">
        <f t="shared" si="35"/>
        <v/>
      </c>
      <c r="U308" s="165" t="str">
        <f t="shared" si="36"/>
        <v/>
      </c>
      <c r="V308" s="187" t="b">
        <f t="shared" si="37"/>
        <v>0</v>
      </c>
      <c r="W308" s="188" t="str">
        <f t="shared" si="38"/>
        <v>FALSCH</v>
      </c>
      <c r="X308" s="188" t="str">
        <f t="shared" si="39"/>
        <v>FALSCH</v>
      </c>
      <c r="Y308" s="188" t="str">
        <f t="shared" si="40"/>
        <v>FALSCH</v>
      </c>
      <c r="Z308" s="268" t="b">
        <f t="shared" si="41"/>
        <v>0</v>
      </c>
    </row>
    <row r="309" spans="1:26" s="90" customFormat="1" ht="16.5">
      <c r="A309" s="185">
        <v>300</v>
      </c>
      <c r="B309" s="150"/>
      <c r="C309" s="151"/>
      <c r="D309" s="149"/>
      <c r="E309" s="91"/>
      <c r="F309" s="92"/>
      <c r="G309" s="227"/>
      <c r="H309" s="233"/>
      <c r="I309" s="172"/>
      <c r="J309" s="94"/>
      <c r="K309" s="93"/>
      <c r="L309" s="172"/>
      <c r="M309" s="231"/>
      <c r="N309" s="216"/>
      <c r="O309" s="94"/>
      <c r="P309" s="93"/>
      <c r="Q309" s="172"/>
      <c r="R309" s="170"/>
      <c r="S309" s="182" t="str">
        <f t="shared" si="34"/>
        <v/>
      </c>
      <c r="T309" s="182" t="str">
        <f t="shared" si="35"/>
        <v/>
      </c>
      <c r="U309" s="165" t="str">
        <f t="shared" si="36"/>
        <v/>
      </c>
      <c r="V309" s="187" t="b">
        <f t="shared" si="37"/>
        <v>0</v>
      </c>
      <c r="W309" s="188" t="str">
        <f t="shared" si="38"/>
        <v>FALSCH</v>
      </c>
      <c r="X309" s="188" t="str">
        <f t="shared" si="39"/>
        <v>FALSCH</v>
      </c>
      <c r="Y309" s="188" t="str">
        <f t="shared" si="40"/>
        <v>FALSCH</v>
      </c>
      <c r="Z309" s="268" t="b">
        <f t="shared" si="41"/>
        <v>0</v>
      </c>
    </row>
    <row r="310" spans="1:26" s="90" customFormat="1" ht="16.5">
      <c r="A310" s="185">
        <v>301</v>
      </c>
      <c r="B310" s="150"/>
      <c r="C310" s="151"/>
      <c r="D310" s="149"/>
      <c r="E310" s="91"/>
      <c r="F310" s="92"/>
      <c r="G310" s="227"/>
      <c r="H310" s="233"/>
      <c r="I310" s="172"/>
      <c r="J310" s="94"/>
      <c r="K310" s="93"/>
      <c r="L310" s="172"/>
      <c r="M310" s="231"/>
      <c r="N310" s="216"/>
      <c r="O310" s="94"/>
      <c r="P310" s="93"/>
      <c r="Q310" s="172"/>
      <c r="R310" s="170"/>
      <c r="S310" s="182" t="str">
        <f t="shared" si="34"/>
        <v/>
      </c>
      <c r="T310" s="182" t="str">
        <f t="shared" si="35"/>
        <v/>
      </c>
      <c r="U310" s="165" t="str">
        <f t="shared" si="36"/>
        <v/>
      </c>
      <c r="V310" s="187" t="b">
        <f t="shared" si="37"/>
        <v>0</v>
      </c>
      <c r="W310" s="188" t="str">
        <f t="shared" si="38"/>
        <v>FALSCH</v>
      </c>
      <c r="X310" s="188" t="str">
        <f t="shared" si="39"/>
        <v>FALSCH</v>
      </c>
      <c r="Y310" s="188" t="str">
        <f t="shared" si="40"/>
        <v>FALSCH</v>
      </c>
      <c r="Z310" s="268" t="b">
        <f t="shared" si="41"/>
        <v>0</v>
      </c>
    </row>
    <row r="311" spans="1:26" s="90" customFormat="1" ht="16.5">
      <c r="A311" s="185">
        <v>302</v>
      </c>
      <c r="B311" s="150"/>
      <c r="C311" s="151"/>
      <c r="D311" s="149"/>
      <c r="E311" s="91"/>
      <c r="F311" s="92"/>
      <c r="G311" s="227"/>
      <c r="H311" s="233"/>
      <c r="I311" s="172"/>
      <c r="J311" s="94"/>
      <c r="K311" s="93"/>
      <c r="L311" s="172"/>
      <c r="M311" s="231"/>
      <c r="N311" s="216"/>
      <c r="O311" s="94"/>
      <c r="P311" s="93"/>
      <c r="Q311" s="172"/>
      <c r="R311" s="170"/>
      <c r="S311" s="182" t="str">
        <f t="shared" si="34"/>
        <v/>
      </c>
      <c r="T311" s="182" t="str">
        <f t="shared" si="35"/>
        <v/>
      </c>
      <c r="U311" s="165" t="str">
        <f t="shared" si="36"/>
        <v/>
      </c>
      <c r="V311" s="187" t="b">
        <f t="shared" si="37"/>
        <v>0</v>
      </c>
      <c r="W311" s="188" t="str">
        <f t="shared" si="38"/>
        <v>FALSCH</v>
      </c>
      <c r="X311" s="188" t="str">
        <f t="shared" si="39"/>
        <v>FALSCH</v>
      </c>
      <c r="Y311" s="188" t="str">
        <f t="shared" si="40"/>
        <v>FALSCH</v>
      </c>
      <c r="Z311" s="268" t="b">
        <f t="shared" si="41"/>
        <v>0</v>
      </c>
    </row>
    <row r="312" spans="1:26" s="90" customFormat="1" ht="16.5">
      <c r="A312" s="185">
        <v>303</v>
      </c>
      <c r="B312" s="150"/>
      <c r="C312" s="151"/>
      <c r="D312" s="149"/>
      <c r="E312" s="91"/>
      <c r="F312" s="92"/>
      <c r="G312" s="227"/>
      <c r="H312" s="233"/>
      <c r="I312" s="172"/>
      <c r="J312" s="94"/>
      <c r="K312" s="93"/>
      <c r="L312" s="172"/>
      <c r="M312" s="231"/>
      <c r="N312" s="216"/>
      <c r="O312" s="94"/>
      <c r="P312" s="93"/>
      <c r="Q312" s="172"/>
      <c r="R312" s="170"/>
      <c r="S312" s="182" t="str">
        <f t="shared" si="34"/>
        <v/>
      </c>
      <c r="T312" s="182" t="str">
        <f t="shared" si="35"/>
        <v/>
      </c>
      <c r="U312" s="165" t="str">
        <f t="shared" si="36"/>
        <v/>
      </c>
      <c r="V312" s="187" t="b">
        <f t="shared" si="37"/>
        <v>0</v>
      </c>
      <c r="W312" s="188" t="str">
        <f t="shared" si="38"/>
        <v>FALSCH</v>
      </c>
      <c r="X312" s="188" t="str">
        <f t="shared" si="39"/>
        <v>FALSCH</v>
      </c>
      <c r="Y312" s="188" t="str">
        <f t="shared" si="40"/>
        <v>FALSCH</v>
      </c>
      <c r="Z312" s="268" t="b">
        <f t="shared" si="41"/>
        <v>0</v>
      </c>
    </row>
    <row r="313" spans="1:26" s="90" customFormat="1" ht="16.5">
      <c r="A313" s="185">
        <v>304</v>
      </c>
      <c r="B313" s="150"/>
      <c r="C313" s="151"/>
      <c r="D313" s="149"/>
      <c r="E313" s="91"/>
      <c r="F313" s="92"/>
      <c r="G313" s="227"/>
      <c r="H313" s="233"/>
      <c r="I313" s="172"/>
      <c r="J313" s="94"/>
      <c r="K313" s="93"/>
      <c r="L313" s="172"/>
      <c r="M313" s="231"/>
      <c r="N313" s="216"/>
      <c r="O313" s="94"/>
      <c r="P313" s="93"/>
      <c r="Q313" s="172"/>
      <c r="R313" s="170"/>
      <c r="S313" s="182" t="str">
        <f t="shared" si="34"/>
        <v/>
      </c>
      <c r="T313" s="182" t="str">
        <f t="shared" si="35"/>
        <v/>
      </c>
      <c r="U313" s="165" t="str">
        <f t="shared" si="36"/>
        <v/>
      </c>
      <c r="V313" s="187" t="b">
        <f t="shared" si="37"/>
        <v>0</v>
      </c>
      <c r="W313" s="188" t="str">
        <f t="shared" si="38"/>
        <v>FALSCH</v>
      </c>
      <c r="X313" s="188" t="str">
        <f t="shared" si="39"/>
        <v>FALSCH</v>
      </c>
      <c r="Y313" s="188" t="str">
        <f t="shared" si="40"/>
        <v>FALSCH</v>
      </c>
      <c r="Z313" s="268" t="b">
        <f t="shared" si="41"/>
        <v>0</v>
      </c>
    </row>
    <row r="314" spans="1:26" s="90" customFormat="1" ht="16.5">
      <c r="A314" s="185">
        <v>305</v>
      </c>
      <c r="B314" s="150"/>
      <c r="C314" s="151"/>
      <c r="D314" s="149"/>
      <c r="E314" s="91"/>
      <c r="F314" s="92"/>
      <c r="G314" s="227"/>
      <c r="H314" s="233"/>
      <c r="I314" s="172"/>
      <c r="J314" s="94"/>
      <c r="K314" s="93"/>
      <c r="L314" s="172"/>
      <c r="M314" s="231"/>
      <c r="N314" s="216"/>
      <c r="O314" s="94"/>
      <c r="P314" s="93"/>
      <c r="Q314" s="172"/>
      <c r="R314" s="170"/>
      <c r="S314" s="182" t="str">
        <f t="shared" si="34"/>
        <v/>
      </c>
      <c r="T314" s="182" t="str">
        <f t="shared" si="35"/>
        <v/>
      </c>
      <c r="U314" s="165" t="str">
        <f t="shared" si="36"/>
        <v/>
      </c>
      <c r="V314" s="187" t="b">
        <f t="shared" si="37"/>
        <v>0</v>
      </c>
      <c r="W314" s="188" t="str">
        <f t="shared" si="38"/>
        <v>FALSCH</v>
      </c>
      <c r="X314" s="188" t="str">
        <f t="shared" si="39"/>
        <v>FALSCH</v>
      </c>
      <c r="Y314" s="188" t="str">
        <f t="shared" si="40"/>
        <v>FALSCH</v>
      </c>
      <c r="Z314" s="268" t="b">
        <f t="shared" si="41"/>
        <v>0</v>
      </c>
    </row>
    <row r="315" spans="1:26" s="90" customFormat="1" ht="16.5">
      <c r="A315" s="185">
        <v>306</v>
      </c>
      <c r="B315" s="150"/>
      <c r="C315" s="151"/>
      <c r="D315" s="149"/>
      <c r="E315" s="91"/>
      <c r="F315" s="92"/>
      <c r="G315" s="227"/>
      <c r="H315" s="233"/>
      <c r="I315" s="172"/>
      <c r="J315" s="94"/>
      <c r="K315" s="93"/>
      <c r="L315" s="172"/>
      <c r="M315" s="231"/>
      <c r="N315" s="216"/>
      <c r="O315" s="94"/>
      <c r="P315" s="93"/>
      <c r="Q315" s="172"/>
      <c r="R315" s="170"/>
      <c r="S315" s="182" t="str">
        <f t="shared" si="34"/>
        <v/>
      </c>
      <c r="T315" s="182" t="str">
        <f t="shared" si="35"/>
        <v/>
      </c>
      <c r="U315" s="165" t="str">
        <f t="shared" si="36"/>
        <v/>
      </c>
      <c r="V315" s="187" t="b">
        <f t="shared" si="37"/>
        <v>0</v>
      </c>
      <c r="W315" s="188" t="str">
        <f t="shared" si="38"/>
        <v>FALSCH</v>
      </c>
      <c r="X315" s="188" t="str">
        <f t="shared" si="39"/>
        <v>FALSCH</v>
      </c>
      <c r="Y315" s="188" t="str">
        <f t="shared" si="40"/>
        <v>FALSCH</v>
      </c>
      <c r="Z315" s="268" t="b">
        <f t="shared" si="41"/>
        <v>0</v>
      </c>
    </row>
    <row r="316" spans="1:26" s="90" customFormat="1" ht="16.5">
      <c r="A316" s="185">
        <v>307</v>
      </c>
      <c r="B316" s="150"/>
      <c r="C316" s="151"/>
      <c r="D316" s="149"/>
      <c r="E316" s="91"/>
      <c r="F316" s="92"/>
      <c r="G316" s="227"/>
      <c r="H316" s="233"/>
      <c r="I316" s="172"/>
      <c r="J316" s="94"/>
      <c r="K316" s="93"/>
      <c r="L316" s="172"/>
      <c r="M316" s="231"/>
      <c r="N316" s="216"/>
      <c r="O316" s="94"/>
      <c r="P316" s="93"/>
      <c r="Q316" s="172"/>
      <c r="R316" s="170"/>
      <c r="S316" s="182" t="str">
        <f t="shared" si="34"/>
        <v/>
      </c>
      <c r="T316" s="182" t="str">
        <f t="shared" si="35"/>
        <v/>
      </c>
      <c r="U316" s="165" t="str">
        <f t="shared" si="36"/>
        <v/>
      </c>
      <c r="V316" s="187" t="b">
        <f t="shared" si="37"/>
        <v>0</v>
      </c>
      <c r="W316" s="188" t="str">
        <f t="shared" si="38"/>
        <v>FALSCH</v>
      </c>
      <c r="X316" s="188" t="str">
        <f t="shared" si="39"/>
        <v>FALSCH</v>
      </c>
      <c r="Y316" s="188" t="str">
        <f t="shared" si="40"/>
        <v>FALSCH</v>
      </c>
      <c r="Z316" s="268" t="b">
        <f t="shared" si="41"/>
        <v>0</v>
      </c>
    </row>
    <row r="317" spans="1:26" s="90" customFormat="1" ht="16.5">
      <c r="A317" s="185">
        <v>308</v>
      </c>
      <c r="B317" s="150"/>
      <c r="C317" s="151"/>
      <c r="D317" s="149"/>
      <c r="E317" s="91"/>
      <c r="F317" s="92"/>
      <c r="G317" s="227"/>
      <c r="H317" s="233"/>
      <c r="I317" s="172"/>
      <c r="J317" s="94"/>
      <c r="K317" s="93"/>
      <c r="L317" s="172"/>
      <c r="M317" s="231"/>
      <c r="N317" s="216"/>
      <c r="O317" s="94"/>
      <c r="P317" s="93"/>
      <c r="Q317" s="172"/>
      <c r="R317" s="170"/>
      <c r="S317" s="182" t="str">
        <f t="shared" si="34"/>
        <v/>
      </c>
      <c r="T317" s="182" t="str">
        <f t="shared" si="35"/>
        <v/>
      </c>
      <c r="U317" s="165" t="str">
        <f t="shared" si="36"/>
        <v/>
      </c>
      <c r="V317" s="187" t="b">
        <f t="shared" si="37"/>
        <v>0</v>
      </c>
      <c r="W317" s="188" t="str">
        <f t="shared" si="38"/>
        <v>FALSCH</v>
      </c>
      <c r="X317" s="188" t="str">
        <f t="shared" si="39"/>
        <v>FALSCH</v>
      </c>
      <c r="Y317" s="188" t="str">
        <f t="shared" si="40"/>
        <v>FALSCH</v>
      </c>
      <c r="Z317" s="268" t="b">
        <f t="shared" si="41"/>
        <v>0</v>
      </c>
    </row>
    <row r="318" spans="1:26" s="90" customFormat="1" ht="16.5">
      <c r="A318" s="185">
        <v>309</v>
      </c>
      <c r="B318" s="150"/>
      <c r="C318" s="151"/>
      <c r="D318" s="149"/>
      <c r="E318" s="91"/>
      <c r="F318" s="92"/>
      <c r="G318" s="227"/>
      <c r="H318" s="233"/>
      <c r="I318" s="172"/>
      <c r="J318" s="94"/>
      <c r="K318" s="93"/>
      <c r="L318" s="172"/>
      <c r="M318" s="231"/>
      <c r="N318" s="216"/>
      <c r="O318" s="94"/>
      <c r="P318" s="93"/>
      <c r="Q318" s="172"/>
      <c r="R318" s="170"/>
      <c r="S318" s="182" t="str">
        <f t="shared" si="34"/>
        <v/>
      </c>
      <c r="T318" s="182" t="str">
        <f t="shared" si="35"/>
        <v/>
      </c>
      <c r="U318" s="165" t="str">
        <f t="shared" si="36"/>
        <v/>
      </c>
      <c r="V318" s="187" t="b">
        <f t="shared" si="37"/>
        <v>0</v>
      </c>
      <c r="W318" s="188" t="str">
        <f t="shared" si="38"/>
        <v>FALSCH</v>
      </c>
      <c r="X318" s="188" t="str">
        <f t="shared" si="39"/>
        <v>FALSCH</v>
      </c>
      <c r="Y318" s="188" t="str">
        <f t="shared" si="40"/>
        <v>FALSCH</v>
      </c>
      <c r="Z318" s="268" t="b">
        <f t="shared" si="41"/>
        <v>0</v>
      </c>
    </row>
    <row r="319" spans="1:26" s="90" customFormat="1" ht="16.5">
      <c r="A319" s="185">
        <v>310</v>
      </c>
      <c r="B319" s="150"/>
      <c r="C319" s="151"/>
      <c r="D319" s="149"/>
      <c r="E319" s="91"/>
      <c r="F319" s="92"/>
      <c r="G319" s="227"/>
      <c r="H319" s="233"/>
      <c r="I319" s="172"/>
      <c r="J319" s="94"/>
      <c r="K319" s="93"/>
      <c r="L319" s="172"/>
      <c r="M319" s="231"/>
      <c r="N319" s="216"/>
      <c r="O319" s="94"/>
      <c r="P319" s="93"/>
      <c r="Q319" s="172"/>
      <c r="R319" s="170"/>
      <c r="S319" s="182" t="str">
        <f t="shared" si="34"/>
        <v/>
      </c>
      <c r="T319" s="182" t="str">
        <f t="shared" si="35"/>
        <v/>
      </c>
      <c r="U319" s="165" t="str">
        <f t="shared" si="36"/>
        <v/>
      </c>
      <c r="V319" s="187" t="b">
        <f t="shared" si="37"/>
        <v>0</v>
      </c>
      <c r="W319" s="188" t="str">
        <f t="shared" si="38"/>
        <v>FALSCH</v>
      </c>
      <c r="X319" s="188" t="str">
        <f t="shared" si="39"/>
        <v>FALSCH</v>
      </c>
      <c r="Y319" s="188" t="str">
        <f t="shared" si="40"/>
        <v>FALSCH</v>
      </c>
      <c r="Z319" s="268" t="b">
        <f t="shared" si="41"/>
        <v>0</v>
      </c>
    </row>
    <row r="320" spans="1:26" s="90" customFormat="1" ht="16.5">
      <c r="A320" s="185">
        <v>311</v>
      </c>
      <c r="B320" s="150"/>
      <c r="C320" s="151"/>
      <c r="D320" s="149"/>
      <c r="E320" s="91"/>
      <c r="F320" s="92"/>
      <c r="G320" s="227"/>
      <c r="H320" s="233"/>
      <c r="I320" s="172"/>
      <c r="J320" s="94"/>
      <c r="K320" s="93"/>
      <c r="L320" s="172"/>
      <c r="M320" s="231"/>
      <c r="N320" s="216"/>
      <c r="O320" s="94"/>
      <c r="P320" s="93"/>
      <c r="Q320" s="172"/>
      <c r="R320" s="170"/>
      <c r="S320" s="182" t="str">
        <f t="shared" ref="S320:S367" si="42">IF(H320&lt;&gt;"",VLOOKUP(H320,ListOfClubs,2,FALSE),"")</f>
        <v/>
      </c>
      <c r="T320" s="182" t="str">
        <f t="shared" ref="T320:T367" si="43">IF(I320&lt;&gt;"",VLOOKUP(I320,Verband,2,FALSE),"")</f>
        <v/>
      </c>
      <c r="U320" s="165" t="str">
        <f t="shared" ref="U320:U367" si="44">IF(O320&lt;&gt;"",VLOOKUP(O320,Wbw_List,2,FALSE),"")</f>
        <v/>
      </c>
      <c r="V320" s="187" t="b">
        <f t="shared" ref="V320:V367" si="45">IF(O320&lt;&gt;"",VLOOKUP(O320,Wbw_List,5))</f>
        <v>0</v>
      </c>
      <c r="W320" s="188" t="str">
        <f t="shared" ref="W320:W367" si="46">IF(E320&lt;&gt;"",F320&amp;" "&amp;E320,"FALSCH")</f>
        <v>FALSCH</v>
      </c>
      <c r="X320" s="188" t="str">
        <f t="shared" ref="X320:X367" si="47">IF(H320&lt;&gt;"",IFERROR(VLOOKUP(H320,ListOfClubs,1,FALSE),H320),"FALSCH")</f>
        <v>FALSCH</v>
      </c>
      <c r="Y320" s="188" t="str">
        <f t="shared" ref="Y320:Y367" si="48">IF(I320&lt;&gt;"",I320,"FALSCH")</f>
        <v>FALSCH</v>
      </c>
      <c r="Z320" s="268" t="b">
        <f t="shared" ref="Z320:Z367" si="49">IF(O320&lt;&gt;"",IF(VLOOKUP(O320,Wbw_List,3)="e",IF(AND(P320="Ja",Q320="Ja"),"both",IF(P320="Ja","figures",IF(Q320="Ja","free"))),VLOOKUP(VLOOKUP(O320,Wbw_List,3),Disziplinen,3)))</f>
        <v>0</v>
      </c>
    </row>
    <row r="321" spans="1:26" s="90" customFormat="1" ht="16.5">
      <c r="A321" s="185">
        <v>312</v>
      </c>
      <c r="B321" s="150"/>
      <c r="C321" s="151"/>
      <c r="D321" s="149"/>
      <c r="E321" s="91"/>
      <c r="F321" s="92"/>
      <c r="G321" s="227"/>
      <c r="H321" s="233"/>
      <c r="I321" s="172"/>
      <c r="J321" s="94"/>
      <c r="K321" s="93"/>
      <c r="L321" s="172"/>
      <c r="M321" s="231"/>
      <c r="N321" s="216"/>
      <c r="O321" s="94"/>
      <c r="P321" s="93"/>
      <c r="Q321" s="172"/>
      <c r="R321" s="170"/>
      <c r="S321" s="182" t="str">
        <f t="shared" si="42"/>
        <v/>
      </c>
      <c r="T321" s="182" t="str">
        <f t="shared" si="43"/>
        <v/>
      </c>
      <c r="U321" s="165" t="str">
        <f t="shared" si="44"/>
        <v/>
      </c>
      <c r="V321" s="187" t="b">
        <f t="shared" si="45"/>
        <v>0</v>
      </c>
      <c r="W321" s="188" t="str">
        <f t="shared" si="46"/>
        <v>FALSCH</v>
      </c>
      <c r="X321" s="188" t="str">
        <f t="shared" si="47"/>
        <v>FALSCH</v>
      </c>
      <c r="Y321" s="188" t="str">
        <f t="shared" si="48"/>
        <v>FALSCH</v>
      </c>
      <c r="Z321" s="268" t="b">
        <f t="shared" si="49"/>
        <v>0</v>
      </c>
    </row>
    <row r="322" spans="1:26" s="90" customFormat="1" ht="16.5">
      <c r="A322" s="185">
        <v>313</v>
      </c>
      <c r="B322" s="150"/>
      <c r="C322" s="151"/>
      <c r="D322" s="149"/>
      <c r="E322" s="91"/>
      <c r="F322" s="92"/>
      <c r="G322" s="227"/>
      <c r="H322" s="233"/>
      <c r="I322" s="172"/>
      <c r="J322" s="94"/>
      <c r="K322" s="93"/>
      <c r="L322" s="172"/>
      <c r="M322" s="231"/>
      <c r="N322" s="216"/>
      <c r="O322" s="94"/>
      <c r="P322" s="93"/>
      <c r="Q322" s="172"/>
      <c r="R322" s="170"/>
      <c r="S322" s="182" t="str">
        <f t="shared" si="42"/>
        <v/>
      </c>
      <c r="T322" s="182" t="str">
        <f t="shared" si="43"/>
        <v/>
      </c>
      <c r="U322" s="165" t="str">
        <f t="shared" si="44"/>
        <v/>
      </c>
      <c r="V322" s="187" t="b">
        <f t="shared" si="45"/>
        <v>0</v>
      </c>
      <c r="W322" s="188" t="str">
        <f t="shared" si="46"/>
        <v>FALSCH</v>
      </c>
      <c r="X322" s="188" t="str">
        <f t="shared" si="47"/>
        <v>FALSCH</v>
      </c>
      <c r="Y322" s="188" t="str">
        <f t="shared" si="48"/>
        <v>FALSCH</v>
      </c>
      <c r="Z322" s="268" t="b">
        <f t="shared" si="49"/>
        <v>0</v>
      </c>
    </row>
    <row r="323" spans="1:26" s="90" customFormat="1" ht="16.5">
      <c r="A323" s="185">
        <v>314</v>
      </c>
      <c r="B323" s="150"/>
      <c r="C323" s="151"/>
      <c r="D323" s="149"/>
      <c r="E323" s="91"/>
      <c r="F323" s="92"/>
      <c r="G323" s="227"/>
      <c r="H323" s="233"/>
      <c r="I323" s="172"/>
      <c r="J323" s="94"/>
      <c r="K323" s="93"/>
      <c r="L323" s="172"/>
      <c r="M323" s="231"/>
      <c r="N323" s="216"/>
      <c r="O323" s="94"/>
      <c r="P323" s="93"/>
      <c r="Q323" s="172"/>
      <c r="R323" s="170"/>
      <c r="S323" s="182" t="str">
        <f t="shared" si="42"/>
        <v/>
      </c>
      <c r="T323" s="182" t="str">
        <f t="shared" si="43"/>
        <v/>
      </c>
      <c r="U323" s="165" t="str">
        <f t="shared" si="44"/>
        <v/>
      </c>
      <c r="V323" s="187" t="b">
        <f t="shared" si="45"/>
        <v>0</v>
      </c>
      <c r="W323" s="188" t="str">
        <f t="shared" si="46"/>
        <v>FALSCH</v>
      </c>
      <c r="X323" s="188" t="str">
        <f t="shared" si="47"/>
        <v>FALSCH</v>
      </c>
      <c r="Y323" s="188" t="str">
        <f t="shared" si="48"/>
        <v>FALSCH</v>
      </c>
      <c r="Z323" s="268" t="b">
        <f t="shared" si="49"/>
        <v>0</v>
      </c>
    </row>
    <row r="324" spans="1:26" s="90" customFormat="1" ht="16.5">
      <c r="A324" s="185">
        <v>315</v>
      </c>
      <c r="B324" s="150"/>
      <c r="C324" s="151"/>
      <c r="D324" s="149"/>
      <c r="E324" s="91"/>
      <c r="F324" s="92"/>
      <c r="G324" s="227"/>
      <c r="H324" s="233"/>
      <c r="I324" s="172"/>
      <c r="J324" s="94"/>
      <c r="K324" s="93"/>
      <c r="L324" s="172"/>
      <c r="M324" s="231"/>
      <c r="N324" s="216"/>
      <c r="O324" s="94"/>
      <c r="P324" s="93"/>
      <c r="Q324" s="172"/>
      <c r="R324" s="170"/>
      <c r="S324" s="182" t="str">
        <f t="shared" si="42"/>
        <v/>
      </c>
      <c r="T324" s="182" t="str">
        <f t="shared" si="43"/>
        <v/>
      </c>
      <c r="U324" s="165" t="str">
        <f t="shared" si="44"/>
        <v/>
      </c>
      <c r="V324" s="187" t="b">
        <f t="shared" si="45"/>
        <v>0</v>
      </c>
      <c r="W324" s="188" t="str">
        <f t="shared" si="46"/>
        <v>FALSCH</v>
      </c>
      <c r="X324" s="188" t="str">
        <f t="shared" si="47"/>
        <v>FALSCH</v>
      </c>
      <c r="Y324" s="188" t="str">
        <f t="shared" si="48"/>
        <v>FALSCH</v>
      </c>
      <c r="Z324" s="268" t="b">
        <f t="shared" si="49"/>
        <v>0</v>
      </c>
    </row>
    <row r="325" spans="1:26" s="90" customFormat="1" ht="16.5">
      <c r="A325" s="185">
        <v>316</v>
      </c>
      <c r="B325" s="150"/>
      <c r="C325" s="151"/>
      <c r="D325" s="149"/>
      <c r="E325" s="91"/>
      <c r="F325" s="92"/>
      <c r="G325" s="227"/>
      <c r="H325" s="233"/>
      <c r="I325" s="172"/>
      <c r="J325" s="94"/>
      <c r="K325" s="93"/>
      <c r="L325" s="172"/>
      <c r="M325" s="231"/>
      <c r="N325" s="216"/>
      <c r="O325" s="94"/>
      <c r="P325" s="93"/>
      <c r="Q325" s="172"/>
      <c r="R325" s="170"/>
      <c r="S325" s="182" t="str">
        <f t="shared" si="42"/>
        <v/>
      </c>
      <c r="T325" s="182" t="str">
        <f t="shared" si="43"/>
        <v/>
      </c>
      <c r="U325" s="165" t="str">
        <f t="shared" si="44"/>
        <v/>
      </c>
      <c r="V325" s="187" t="b">
        <f t="shared" si="45"/>
        <v>0</v>
      </c>
      <c r="W325" s="188" t="str">
        <f t="shared" si="46"/>
        <v>FALSCH</v>
      </c>
      <c r="X325" s="188" t="str">
        <f t="shared" si="47"/>
        <v>FALSCH</v>
      </c>
      <c r="Y325" s="188" t="str">
        <f t="shared" si="48"/>
        <v>FALSCH</v>
      </c>
      <c r="Z325" s="268" t="b">
        <f t="shared" si="49"/>
        <v>0</v>
      </c>
    </row>
    <row r="326" spans="1:26" s="90" customFormat="1" ht="16.5">
      <c r="A326" s="185">
        <v>317</v>
      </c>
      <c r="B326" s="150"/>
      <c r="C326" s="151"/>
      <c r="D326" s="149"/>
      <c r="E326" s="91"/>
      <c r="F326" s="92"/>
      <c r="G326" s="227"/>
      <c r="H326" s="233"/>
      <c r="I326" s="172"/>
      <c r="J326" s="94"/>
      <c r="K326" s="93"/>
      <c r="L326" s="172"/>
      <c r="M326" s="231"/>
      <c r="N326" s="216"/>
      <c r="O326" s="94"/>
      <c r="P326" s="93"/>
      <c r="Q326" s="172"/>
      <c r="R326" s="170"/>
      <c r="S326" s="182" t="str">
        <f t="shared" si="42"/>
        <v/>
      </c>
      <c r="T326" s="182" t="str">
        <f t="shared" si="43"/>
        <v/>
      </c>
      <c r="U326" s="165" t="str">
        <f t="shared" si="44"/>
        <v/>
      </c>
      <c r="V326" s="187" t="b">
        <f t="shared" si="45"/>
        <v>0</v>
      </c>
      <c r="W326" s="188" t="str">
        <f t="shared" si="46"/>
        <v>FALSCH</v>
      </c>
      <c r="X326" s="188" t="str">
        <f t="shared" si="47"/>
        <v>FALSCH</v>
      </c>
      <c r="Y326" s="188" t="str">
        <f t="shared" si="48"/>
        <v>FALSCH</v>
      </c>
      <c r="Z326" s="268" t="b">
        <f t="shared" si="49"/>
        <v>0</v>
      </c>
    </row>
    <row r="327" spans="1:26" s="90" customFormat="1" ht="16.5">
      <c r="A327" s="185">
        <v>318</v>
      </c>
      <c r="B327" s="150"/>
      <c r="C327" s="151"/>
      <c r="D327" s="149"/>
      <c r="E327" s="91"/>
      <c r="F327" s="92"/>
      <c r="G327" s="227"/>
      <c r="H327" s="233"/>
      <c r="I327" s="172"/>
      <c r="J327" s="94"/>
      <c r="K327" s="93"/>
      <c r="L327" s="172"/>
      <c r="M327" s="231"/>
      <c r="N327" s="216"/>
      <c r="O327" s="94"/>
      <c r="P327" s="93"/>
      <c r="Q327" s="172"/>
      <c r="R327" s="170"/>
      <c r="S327" s="182" t="str">
        <f t="shared" si="42"/>
        <v/>
      </c>
      <c r="T327" s="182" t="str">
        <f t="shared" si="43"/>
        <v/>
      </c>
      <c r="U327" s="165" t="str">
        <f t="shared" si="44"/>
        <v/>
      </c>
      <c r="V327" s="187" t="b">
        <f t="shared" si="45"/>
        <v>0</v>
      </c>
      <c r="W327" s="188" t="str">
        <f t="shared" si="46"/>
        <v>FALSCH</v>
      </c>
      <c r="X327" s="188" t="str">
        <f t="shared" si="47"/>
        <v>FALSCH</v>
      </c>
      <c r="Y327" s="188" t="str">
        <f t="shared" si="48"/>
        <v>FALSCH</v>
      </c>
      <c r="Z327" s="268" t="b">
        <f t="shared" si="49"/>
        <v>0</v>
      </c>
    </row>
    <row r="328" spans="1:26" s="90" customFormat="1" ht="16.5">
      <c r="A328" s="185">
        <v>319</v>
      </c>
      <c r="B328" s="150"/>
      <c r="C328" s="151"/>
      <c r="D328" s="149"/>
      <c r="E328" s="91"/>
      <c r="F328" s="92"/>
      <c r="G328" s="227"/>
      <c r="H328" s="233"/>
      <c r="I328" s="172"/>
      <c r="J328" s="94"/>
      <c r="K328" s="93"/>
      <c r="L328" s="172"/>
      <c r="M328" s="231"/>
      <c r="N328" s="216"/>
      <c r="O328" s="94"/>
      <c r="P328" s="93"/>
      <c r="Q328" s="172"/>
      <c r="R328" s="170"/>
      <c r="S328" s="182" t="str">
        <f t="shared" si="42"/>
        <v/>
      </c>
      <c r="T328" s="182" t="str">
        <f t="shared" si="43"/>
        <v/>
      </c>
      <c r="U328" s="165" t="str">
        <f t="shared" si="44"/>
        <v/>
      </c>
      <c r="V328" s="187" t="b">
        <f t="shared" si="45"/>
        <v>0</v>
      </c>
      <c r="W328" s="188" t="str">
        <f t="shared" si="46"/>
        <v>FALSCH</v>
      </c>
      <c r="X328" s="188" t="str">
        <f t="shared" si="47"/>
        <v>FALSCH</v>
      </c>
      <c r="Y328" s="188" t="str">
        <f t="shared" si="48"/>
        <v>FALSCH</v>
      </c>
      <c r="Z328" s="268" t="b">
        <f t="shared" si="49"/>
        <v>0</v>
      </c>
    </row>
    <row r="329" spans="1:26" s="90" customFormat="1" ht="16.5">
      <c r="A329" s="185">
        <v>320</v>
      </c>
      <c r="B329" s="150"/>
      <c r="C329" s="151"/>
      <c r="D329" s="149"/>
      <c r="E329" s="91"/>
      <c r="F329" s="92"/>
      <c r="G329" s="227"/>
      <c r="H329" s="233"/>
      <c r="I329" s="172"/>
      <c r="J329" s="94"/>
      <c r="K329" s="93"/>
      <c r="L329" s="172"/>
      <c r="M329" s="231"/>
      <c r="N329" s="216"/>
      <c r="O329" s="94"/>
      <c r="P329" s="93"/>
      <c r="Q329" s="172"/>
      <c r="R329" s="170"/>
      <c r="S329" s="182" t="str">
        <f t="shared" si="42"/>
        <v/>
      </c>
      <c r="T329" s="182" t="str">
        <f t="shared" si="43"/>
        <v/>
      </c>
      <c r="U329" s="165" t="str">
        <f t="shared" si="44"/>
        <v/>
      </c>
      <c r="V329" s="187" t="b">
        <f t="shared" si="45"/>
        <v>0</v>
      </c>
      <c r="W329" s="188" t="str">
        <f t="shared" si="46"/>
        <v>FALSCH</v>
      </c>
      <c r="X329" s="188" t="str">
        <f t="shared" si="47"/>
        <v>FALSCH</v>
      </c>
      <c r="Y329" s="188" t="str">
        <f t="shared" si="48"/>
        <v>FALSCH</v>
      </c>
      <c r="Z329" s="268" t="b">
        <f t="shared" si="49"/>
        <v>0</v>
      </c>
    </row>
    <row r="330" spans="1:26" s="90" customFormat="1" ht="16.5">
      <c r="A330" s="185">
        <v>321</v>
      </c>
      <c r="B330" s="150"/>
      <c r="C330" s="151"/>
      <c r="D330" s="149"/>
      <c r="E330" s="91"/>
      <c r="F330" s="92"/>
      <c r="G330" s="227"/>
      <c r="H330" s="233"/>
      <c r="I330" s="172"/>
      <c r="J330" s="94"/>
      <c r="K330" s="93"/>
      <c r="L330" s="172"/>
      <c r="M330" s="231"/>
      <c r="N330" s="216"/>
      <c r="O330" s="94"/>
      <c r="P330" s="93"/>
      <c r="Q330" s="172"/>
      <c r="R330" s="170"/>
      <c r="S330" s="182" t="str">
        <f t="shared" si="42"/>
        <v/>
      </c>
      <c r="T330" s="182" t="str">
        <f t="shared" si="43"/>
        <v/>
      </c>
      <c r="U330" s="165" t="str">
        <f t="shared" si="44"/>
        <v/>
      </c>
      <c r="V330" s="187" t="b">
        <f t="shared" si="45"/>
        <v>0</v>
      </c>
      <c r="W330" s="188" t="str">
        <f t="shared" si="46"/>
        <v>FALSCH</v>
      </c>
      <c r="X330" s="188" t="str">
        <f t="shared" si="47"/>
        <v>FALSCH</v>
      </c>
      <c r="Y330" s="188" t="str">
        <f t="shared" si="48"/>
        <v>FALSCH</v>
      </c>
      <c r="Z330" s="268" t="b">
        <f t="shared" si="49"/>
        <v>0</v>
      </c>
    </row>
    <row r="331" spans="1:26" s="90" customFormat="1" ht="16.5">
      <c r="A331" s="185">
        <v>322</v>
      </c>
      <c r="B331" s="150"/>
      <c r="C331" s="151"/>
      <c r="D331" s="149"/>
      <c r="E331" s="91"/>
      <c r="F331" s="92"/>
      <c r="G331" s="227"/>
      <c r="H331" s="233"/>
      <c r="I331" s="172"/>
      <c r="J331" s="94"/>
      <c r="K331" s="93"/>
      <c r="L331" s="172"/>
      <c r="M331" s="231"/>
      <c r="N331" s="216"/>
      <c r="O331" s="94"/>
      <c r="P331" s="93"/>
      <c r="Q331" s="172"/>
      <c r="R331" s="170"/>
      <c r="S331" s="182" t="str">
        <f t="shared" si="42"/>
        <v/>
      </c>
      <c r="T331" s="182" t="str">
        <f t="shared" si="43"/>
        <v/>
      </c>
      <c r="U331" s="165" t="str">
        <f t="shared" si="44"/>
        <v/>
      </c>
      <c r="V331" s="187" t="b">
        <f t="shared" si="45"/>
        <v>0</v>
      </c>
      <c r="W331" s="188" t="str">
        <f t="shared" si="46"/>
        <v>FALSCH</v>
      </c>
      <c r="X331" s="188" t="str">
        <f t="shared" si="47"/>
        <v>FALSCH</v>
      </c>
      <c r="Y331" s="188" t="str">
        <f t="shared" si="48"/>
        <v>FALSCH</v>
      </c>
      <c r="Z331" s="268" t="b">
        <f t="shared" si="49"/>
        <v>0</v>
      </c>
    </row>
    <row r="332" spans="1:26" s="90" customFormat="1" ht="16.5">
      <c r="A332" s="185">
        <v>323</v>
      </c>
      <c r="B332" s="150"/>
      <c r="C332" s="151"/>
      <c r="D332" s="149"/>
      <c r="E332" s="91"/>
      <c r="F332" s="92"/>
      <c r="G332" s="227"/>
      <c r="H332" s="233"/>
      <c r="I332" s="172"/>
      <c r="J332" s="94"/>
      <c r="K332" s="93"/>
      <c r="L332" s="172"/>
      <c r="M332" s="231"/>
      <c r="N332" s="216"/>
      <c r="O332" s="94"/>
      <c r="P332" s="93"/>
      <c r="Q332" s="172"/>
      <c r="R332" s="170"/>
      <c r="S332" s="182" t="str">
        <f t="shared" si="42"/>
        <v/>
      </c>
      <c r="T332" s="182" t="str">
        <f t="shared" si="43"/>
        <v/>
      </c>
      <c r="U332" s="165" t="str">
        <f t="shared" si="44"/>
        <v/>
      </c>
      <c r="V332" s="187" t="b">
        <f t="shared" si="45"/>
        <v>0</v>
      </c>
      <c r="W332" s="188" t="str">
        <f t="shared" si="46"/>
        <v>FALSCH</v>
      </c>
      <c r="X332" s="188" t="str">
        <f t="shared" si="47"/>
        <v>FALSCH</v>
      </c>
      <c r="Y332" s="188" t="str">
        <f t="shared" si="48"/>
        <v>FALSCH</v>
      </c>
      <c r="Z332" s="268" t="b">
        <f t="shared" si="49"/>
        <v>0</v>
      </c>
    </row>
    <row r="333" spans="1:26" s="90" customFormat="1" ht="16.5">
      <c r="A333" s="185">
        <v>324</v>
      </c>
      <c r="B333" s="150"/>
      <c r="C333" s="151"/>
      <c r="D333" s="149"/>
      <c r="E333" s="91"/>
      <c r="F333" s="92"/>
      <c r="G333" s="227"/>
      <c r="H333" s="233"/>
      <c r="I333" s="172"/>
      <c r="J333" s="94"/>
      <c r="K333" s="93"/>
      <c r="L333" s="172"/>
      <c r="M333" s="231"/>
      <c r="N333" s="216"/>
      <c r="O333" s="94"/>
      <c r="P333" s="93"/>
      <c r="Q333" s="172"/>
      <c r="R333" s="170"/>
      <c r="S333" s="182" t="str">
        <f t="shared" si="42"/>
        <v/>
      </c>
      <c r="T333" s="182" t="str">
        <f t="shared" si="43"/>
        <v/>
      </c>
      <c r="U333" s="165" t="str">
        <f t="shared" si="44"/>
        <v/>
      </c>
      <c r="V333" s="187" t="b">
        <f t="shared" si="45"/>
        <v>0</v>
      </c>
      <c r="W333" s="188" t="str">
        <f t="shared" si="46"/>
        <v>FALSCH</v>
      </c>
      <c r="X333" s="188" t="str">
        <f t="shared" si="47"/>
        <v>FALSCH</v>
      </c>
      <c r="Y333" s="188" t="str">
        <f t="shared" si="48"/>
        <v>FALSCH</v>
      </c>
      <c r="Z333" s="268" t="b">
        <f t="shared" si="49"/>
        <v>0</v>
      </c>
    </row>
    <row r="334" spans="1:26" s="90" customFormat="1" ht="16.5">
      <c r="A334" s="185">
        <v>325</v>
      </c>
      <c r="B334" s="150"/>
      <c r="C334" s="151"/>
      <c r="D334" s="149"/>
      <c r="E334" s="91"/>
      <c r="F334" s="92"/>
      <c r="G334" s="227"/>
      <c r="H334" s="233"/>
      <c r="I334" s="172"/>
      <c r="J334" s="94"/>
      <c r="K334" s="93"/>
      <c r="L334" s="172"/>
      <c r="M334" s="231"/>
      <c r="N334" s="216"/>
      <c r="O334" s="94"/>
      <c r="P334" s="93"/>
      <c r="Q334" s="172"/>
      <c r="R334" s="170"/>
      <c r="S334" s="182" t="str">
        <f t="shared" si="42"/>
        <v/>
      </c>
      <c r="T334" s="182" t="str">
        <f t="shared" si="43"/>
        <v/>
      </c>
      <c r="U334" s="165" t="str">
        <f t="shared" si="44"/>
        <v/>
      </c>
      <c r="V334" s="187" t="b">
        <f t="shared" si="45"/>
        <v>0</v>
      </c>
      <c r="W334" s="188" t="str">
        <f t="shared" si="46"/>
        <v>FALSCH</v>
      </c>
      <c r="X334" s="188" t="str">
        <f t="shared" si="47"/>
        <v>FALSCH</v>
      </c>
      <c r="Y334" s="188" t="str">
        <f t="shared" si="48"/>
        <v>FALSCH</v>
      </c>
      <c r="Z334" s="268" t="b">
        <f t="shared" si="49"/>
        <v>0</v>
      </c>
    </row>
    <row r="335" spans="1:26" s="90" customFormat="1" ht="16.5">
      <c r="A335" s="185">
        <v>326</v>
      </c>
      <c r="B335" s="150"/>
      <c r="C335" s="151"/>
      <c r="D335" s="149"/>
      <c r="E335" s="91"/>
      <c r="F335" s="92"/>
      <c r="G335" s="227"/>
      <c r="H335" s="233"/>
      <c r="I335" s="172"/>
      <c r="J335" s="94"/>
      <c r="K335" s="93"/>
      <c r="L335" s="172"/>
      <c r="M335" s="231"/>
      <c r="N335" s="216"/>
      <c r="O335" s="94"/>
      <c r="P335" s="93"/>
      <c r="Q335" s="172"/>
      <c r="R335" s="170"/>
      <c r="S335" s="182" t="str">
        <f t="shared" si="42"/>
        <v/>
      </c>
      <c r="T335" s="182" t="str">
        <f t="shared" si="43"/>
        <v/>
      </c>
      <c r="U335" s="165" t="str">
        <f t="shared" si="44"/>
        <v/>
      </c>
      <c r="V335" s="187" t="b">
        <f t="shared" si="45"/>
        <v>0</v>
      </c>
      <c r="W335" s="188" t="str">
        <f t="shared" si="46"/>
        <v>FALSCH</v>
      </c>
      <c r="X335" s="188" t="str">
        <f t="shared" si="47"/>
        <v>FALSCH</v>
      </c>
      <c r="Y335" s="188" t="str">
        <f t="shared" si="48"/>
        <v>FALSCH</v>
      </c>
      <c r="Z335" s="268" t="b">
        <f t="shared" si="49"/>
        <v>0</v>
      </c>
    </row>
    <row r="336" spans="1:26" s="90" customFormat="1" ht="16.5">
      <c r="A336" s="185">
        <v>327</v>
      </c>
      <c r="B336" s="150"/>
      <c r="C336" s="151"/>
      <c r="D336" s="149"/>
      <c r="E336" s="91"/>
      <c r="F336" s="92"/>
      <c r="G336" s="227"/>
      <c r="H336" s="233"/>
      <c r="I336" s="172"/>
      <c r="J336" s="94"/>
      <c r="K336" s="93"/>
      <c r="L336" s="172"/>
      <c r="M336" s="231"/>
      <c r="N336" s="216"/>
      <c r="O336" s="94"/>
      <c r="P336" s="93"/>
      <c r="Q336" s="172"/>
      <c r="R336" s="170"/>
      <c r="S336" s="182" t="str">
        <f t="shared" si="42"/>
        <v/>
      </c>
      <c r="T336" s="182" t="str">
        <f t="shared" si="43"/>
        <v/>
      </c>
      <c r="U336" s="165" t="str">
        <f t="shared" si="44"/>
        <v/>
      </c>
      <c r="V336" s="187" t="b">
        <f t="shared" si="45"/>
        <v>0</v>
      </c>
      <c r="W336" s="188" t="str">
        <f t="shared" si="46"/>
        <v>FALSCH</v>
      </c>
      <c r="X336" s="188" t="str">
        <f t="shared" si="47"/>
        <v>FALSCH</v>
      </c>
      <c r="Y336" s="188" t="str">
        <f t="shared" si="48"/>
        <v>FALSCH</v>
      </c>
      <c r="Z336" s="268" t="b">
        <f t="shared" si="49"/>
        <v>0</v>
      </c>
    </row>
    <row r="337" spans="1:26" s="90" customFormat="1" ht="16.5">
      <c r="A337" s="185">
        <v>328</v>
      </c>
      <c r="B337" s="150"/>
      <c r="C337" s="151"/>
      <c r="D337" s="149"/>
      <c r="E337" s="91"/>
      <c r="F337" s="92"/>
      <c r="G337" s="227"/>
      <c r="H337" s="233"/>
      <c r="I337" s="172"/>
      <c r="J337" s="94"/>
      <c r="K337" s="93"/>
      <c r="L337" s="172"/>
      <c r="M337" s="231"/>
      <c r="N337" s="216"/>
      <c r="O337" s="94"/>
      <c r="P337" s="93"/>
      <c r="Q337" s="172"/>
      <c r="R337" s="170"/>
      <c r="S337" s="182" t="str">
        <f t="shared" si="42"/>
        <v/>
      </c>
      <c r="T337" s="182" t="str">
        <f t="shared" si="43"/>
        <v/>
      </c>
      <c r="U337" s="165" t="str">
        <f t="shared" si="44"/>
        <v/>
      </c>
      <c r="V337" s="187" t="b">
        <f t="shared" si="45"/>
        <v>0</v>
      </c>
      <c r="W337" s="188" t="str">
        <f t="shared" si="46"/>
        <v>FALSCH</v>
      </c>
      <c r="X337" s="188" t="str">
        <f t="shared" si="47"/>
        <v>FALSCH</v>
      </c>
      <c r="Y337" s="188" t="str">
        <f t="shared" si="48"/>
        <v>FALSCH</v>
      </c>
      <c r="Z337" s="268" t="b">
        <f t="shared" si="49"/>
        <v>0</v>
      </c>
    </row>
    <row r="338" spans="1:26" s="90" customFormat="1" ht="16.5">
      <c r="A338" s="185">
        <v>329</v>
      </c>
      <c r="B338" s="150"/>
      <c r="C338" s="151"/>
      <c r="D338" s="149"/>
      <c r="E338" s="91"/>
      <c r="F338" s="92"/>
      <c r="G338" s="227"/>
      <c r="H338" s="233"/>
      <c r="I338" s="172"/>
      <c r="J338" s="94"/>
      <c r="K338" s="93"/>
      <c r="L338" s="172"/>
      <c r="M338" s="231"/>
      <c r="N338" s="216"/>
      <c r="O338" s="94"/>
      <c r="P338" s="93"/>
      <c r="Q338" s="172"/>
      <c r="R338" s="170"/>
      <c r="S338" s="182" t="str">
        <f t="shared" si="42"/>
        <v/>
      </c>
      <c r="T338" s="182" t="str">
        <f t="shared" si="43"/>
        <v/>
      </c>
      <c r="U338" s="165" t="str">
        <f t="shared" si="44"/>
        <v/>
      </c>
      <c r="V338" s="187" t="b">
        <f t="shared" si="45"/>
        <v>0</v>
      </c>
      <c r="W338" s="188" t="str">
        <f t="shared" si="46"/>
        <v>FALSCH</v>
      </c>
      <c r="X338" s="188" t="str">
        <f t="shared" si="47"/>
        <v>FALSCH</v>
      </c>
      <c r="Y338" s="188" t="str">
        <f t="shared" si="48"/>
        <v>FALSCH</v>
      </c>
      <c r="Z338" s="268" t="b">
        <f t="shared" si="49"/>
        <v>0</v>
      </c>
    </row>
    <row r="339" spans="1:26" s="90" customFormat="1" ht="16.5">
      <c r="A339" s="185">
        <v>330</v>
      </c>
      <c r="B339" s="150"/>
      <c r="C339" s="151"/>
      <c r="D339" s="149"/>
      <c r="E339" s="91"/>
      <c r="F339" s="92"/>
      <c r="G339" s="227"/>
      <c r="H339" s="233"/>
      <c r="I339" s="172"/>
      <c r="J339" s="94"/>
      <c r="K339" s="93"/>
      <c r="L339" s="172"/>
      <c r="M339" s="231"/>
      <c r="N339" s="216"/>
      <c r="O339" s="94"/>
      <c r="P339" s="93"/>
      <c r="Q339" s="172"/>
      <c r="R339" s="170"/>
      <c r="S339" s="182" t="str">
        <f t="shared" si="42"/>
        <v/>
      </c>
      <c r="T339" s="182" t="str">
        <f t="shared" si="43"/>
        <v/>
      </c>
      <c r="U339" s="165" t="str">
        <f t="shared" si="44"/>
        <v/>
      </c>
      <c r="V339" s="187" t="b">
        <f t="shared" si="45"/>
        <v>0</v>
      </c>
      <c r="W339" s="188" t="str">
        <f t="shared" si="46"/>
        <v>FALSCH</v>
      </c>
      <c r="X339" s="188" t="str">
        <f t="shared" si="47"/>
        <v>FALSCH</v>
      </c>
      <c r="Y339" s="188" t="str">
        <f t="shared" si="48"/>
        <v>FALSCH</v>
      </c>
      <c r="Z339" s="268" t="b">
        <f t="shared" si="49"/>
        <v>0</v>
      </c>
    </row>
    <row r="340" spans="1:26" s="90" customFormat="1" ht="16.5">
      <c r="A340" s="185">
        <v>331</v>
      </c>
      <c r="B340" s="150"/>
      <c r="C340" s="151"/>
      <c r="D340" s="149"/>
      <c r="E340" s="91"/>
      <c r="F340" s="92"/>
      <c r="G340" s="227"/>
      <c r="H340" s="233"/>
      <c r="I340" s="172"/>
      <c r="J340" s="94"/>
      <c r="K340" s="93"/>
      <c r="L340" s="172"/>
      <c r="M340" s="231"/>
      <c r="N340" s="216"/>
      <c r="O340" s="94"/>
      <c r="P340" s="93"/>
      <c r="Q340" s="172"/>
      <c r="R340" s="170"/>
      <c r="S340" s="182" t="str">
        <f t="shared" si="42"/>
        <v/>
      </c>
      <c r="T340" s="182" t="str">
        <f t="shared" si="43"/>
        <v/>
      </c>
      <c r="U340" s="165" t="str">
        <f t="shared" si="44"/>
        <v/>
      </c>
      <c r="V340" s="187" t="b">
        <f t="shared" si="45"/>
        <v>0</v>
      </c>
      <c r="W340" s="188" t="str">
        <f t="shared" si="46"/>
        <v>FALSCH</v>
      </c>
      <c r="X340" s="188" t="str">
        <f t="shared" si="47"/>
        <v>FALSCH</v>
      </c>
      <c r="Y340" s="188" t="str">
        <f t="shared" si="48"/>
        <v>FALSCH</v>
      </c>
      <c r="Z340" s="268" t="b">
        <f t="shared" si="49"/>
        <v>0</v>
      </c>
    </row>
    <row r="341" spans="1:26" s="90" customFormat="1" ht="16.5">
      <c r="A341" s="185">
        <v>332</v>
      </c>
      <c r="B341" s="150"/>
      <c r="C341" s="151"/>
      <c r="D341" s="149"/>
      <c r="E341" s="91"/>
      <c r="F341" s="92"/>
      <c r="G341" s="227"/>
      <c r="H341" s="233"/>
      <c r="I341" s="172"/>
      <c r="J341" s="94"/>
      <c r="K341" s="93"/>
      <c r="L341" s="172"/>
      <c r="M341" s="231"/>
      <c r="N341" s="216"/>
      <c r="O341" s="94"/>
      <c r="P341" s="93"/>
      <c r="Q341" s="172"/>
      <c r="R341" s="170"/>
      <c r="S341" s="182" t="str">
        <f t="shared" si="42"/>
        <v/>
      </c>
      <c r="T341" s="182" t="str">
        <f t="shared" si="43"/>
        <v/>
      </c>
      <c r="U341" s="165" t="str">
        <f t="shared" si="44"/>
        <v/>
      </c>
      <c r="V341" s="187" t="b">
        <f t="shared" si="45"/>
        <v>0</v>
      </c>
      <c r="W341" s="188" t="str">
        <f t="shared" si="46"/>
        <v>FALSCH</v>
      </c>
      <c r="X341" s="188" t="str">
        <f t="shared" si="47"/>
        <v>FALSCH</v>
      </c>
      <c r="Y341" s="188" t="str">
        <f t="shared" si="48"/>
        <v>FALSCH</v>
      </c>
      <c r="Z341" s="268" t="b">
        <f t="shared" si="49"/>
        <v>0</v>
      </c>
    </row>
    <row r="342" spans="1:26" s="90" customFormat="1" ht="16.5">
      <c r="A342" s="185">
        <v>333</v>
      </c>
      <c r="B342" s="150"/>
      <c r="C342" s="151"/>
      <c r="D342" s="149"/>
      <c r="E342" s="91"/>
      <c r="F342" s="92"/>
      <c r="G342" s="227"/>
      <c r="H342" s="233"/>
      <c r="I342" s="172"/>
      <c r="J342" s="94"/>
      <c r="K342" s="93"/>
      <c r="L342" s="172"/>
      <c r="M342" s="231"/>
      <c r="N342" s="216"/>
      <c r="O342" s="94"/>
      <c r="P342" s="93"/>
      <c r="Q342" s="172"/>
      <c r="R342" s="170"/>
      <c r="S342" s="182" t="str">
        <f t="shared" si="42"/>
        <v/>
      </c>
      <c r="T342" s="182" t="str">
        <f t="shared" si="43"/>
        <v/>
      </c>
      <c r="U342" s="165" t="str">
        <f t="shared" si="44"/>
        <v/>
      </c>
      <c r="V342" s="187" t="b">
        <f t="shared" si="45"/>
        <v>0</v>
      </c>
      <c r="W342" s="188" t="str">
        <f t="shared" si="46"/>
        <v>FALSCH</v>
      </c>
      <c r="X342" s="188" t="str">
        <f t="shared" si="47"/>
        <v>FALSCH</v>
      </c>
      <c r="Y342" s="188" t="str">
        <f t="shared" si="48"/>
        <v>FALSCH</v>
      </c>
      <c r="Z342" s="268" t="b">
        <f t="shared" si="49"/>
        <v>0</v>
      </c>
    </row>
    <row r="343" spans="1:26" s="90" customFormat="1" ht="16.5">
      <c r="A343" s="185">
        <v>334</v>
      </c>
      <c r="B343" s="150"/>
      <c r="C343" s="151"/>
      <c r="D343" s="149"/>
      <c r="E343" s="91"/>
      <c r="F343" s="92"/>
      <c r="G343" s="227"/>
      <c r="H343" s="233"/>
      <c r="I343" s="172"/>
      <c r="J343" s="94"/>
      <c r="K343" s="93"/>
      <c r="L343" s="172"/>
      <c r="M343" s="231"/>
      <c r="N343" s="216"/>
      <c r="O343" s="94"/>
      <c r="P343" s="93"/>
      <c r="Q343" s="172"/>
      <c r="R343" s="170"/>
      <c r="S343" s="182" t="str">
        <f t="shared" si="42"/>
        <v/>
      </c>
      <c r="T343" s="182" t="str">
        <f t="shared" si="43"/>
        <v/>
      </c>
      <c r="U343" s="165" t="str">
        <f t="shared" si="44"/>
        <v/>
      </c>
      <c r="V343" s="187" t="b">
        <f t="shared" si="45"/>
        <v>0</v>
      </c>
      <c r="W343" s="188" t="str">
        <f t="shared" si="46"/>
        <v>FALSCH</v>
      </c>
      <c r="X343" s="188" t="str">
        <f t="shared" si="47"/>
        <v>FALSCH</v>
      </c>
      <c r="Y343" s="188" t="str">
        <f t="shared" si="48"/>
        <v>FALSCH</v>
      </c>
      <c r="Z343" s="268" t="b">
        <f t="shared" si="49"/>
        <v>0</v>
      </c>
    </row>
    <row r="344" spans="1:26" s="90" customFormat="1" ht="16.5">
      <c r="A344" s="185">
        <v>335</v>
      </c>
      <c r="B344" s="150"/>
      <c r="C344" s="151"/>
      <c r="D344" s="149"/>
      <c r="E344" s="91"/>
      <c r="F344" s="92"/>
      <c r="G344" s="227"/>
      <c r="H344" s="233"/>
      <c r="I344" s="172"/>
      <c r="J344" s="94"/>
      <c r="K344" s="93"/>
      <c r="L344" s="172"/>
      <c r="M344" s="231"/>
      <c r="N344" s="216"/>
      <c r="O344" s="94"/>
      <c r="P344" s="93"/>
      <c r="Q344" s="172"/>
      <c r="R344" s="170"/>
      <c r="S344" s="182" t="str">
        <f t="shared" si="42"/>
        <v/>
      </c>
      <c r="T344" s="182" t="str">
        <f t="shared" si="43"/>
        <v/>
      </c>
      <c r="U344" s="165" t="str">
        <f t="shared" si="44"/>
        <v/>
      </c>
      <c r="V344" s="187" t="b">
        <f t="shared" si="45"/>
        <v>0</v>
      </c>
      <c r="W344" s="188" t="str">
        <f t="shared" si="46"/>
        <v>FALSCH</v>
      </c>
      <c r="X344" s="188" t="str">
        <f t="shared" si="47"/>
        <v>FALSCH</v>
      </c>
      <c r="Y344" s="188" t="str">
        <f t="shared" si="48"/>
        <v>FALSCH</v>
      </c>
      <c r="Z344" s="268" t="b">
        <f t="shared" si="49"/>
        <v>0</v>
      </c>
    </row>
    <row r="345" spans="1:26" s="90" customFormat="1" ht="16.5">
      <c r="A345" s="185">
        <v>336</v>
      </c>
      <c r="B345" s="150"/>
      <c r="C345" s="151"/>
      <c r="D345" s="149"/>
      <c r="E345" s="91"/>
      <c r="F345" s="92"/>
      <c r="G345" s="227"/>
      <c r="H345" s="233"/>
      <c r="I345" s="172"/>
      <c r="J345" s="94"/>
      <c r="K345" s="93"/>
      <c r="L345" s="172"/>
      <c r="M345" s="231"/>
      <c r="N345" s="216"/>
      <c r="O345" s="94"/>
      <c r="P345" s="93"/>
      <c r="Q345" s="172"/>
      <c r="R345" s="170"/>
      <c r="S345" s="182" t="str">
        <f t="shared" si="42"/>
        <v/>
      </c>
      <c r="T345" s="182" t="str">
        <f t="shared" si="43"/>
        <v/>
      </c>
      <c r="U345" s="165" t="str">
        <f t="shared" si="44"/>
        <v/>
      </c>
      <c r="V345" s="187" t="b">
        <f t="shared" si="45"/>
        <v>0</v>
      </c>
      <c r="W345" s="188" t="str">
        <f t="shared" si="46"/>
        <v>FALSCH</v>
      </c>
      <c r="X345" s="188" t="str">
        <f t="shared" si="47"/>
        <v>FALSCH</v>
      </c>
      <c r="Y345" s="188" t="str">
        <f t="shared" si="48"/>
        <v>FALSCH</v>
      </c>
      <c r="Z345" s="268" t="b">
        <f t="shared" si="49"/>
        <v>0</v>
      </c>
    </row>
    <row r="346" spans="1:26" s="90" customFormat="1" ht="16.5">
      <c r="A346" s="185">
        <v>337</v>
      </c>
      <c r="B346" s="150"/>
      <c r="C346" s="151"/>
      <c r="D346" s="149"/>
      <c r="E346" s="91"/>
      <c r="F346" s="92"/>
      <c r="G346" s="227"/>
      <c r="H346" s="233"/>
      <c r="I346" s="172"/>
      <c r="J346" s="94"/>
      <c r="K346" s="93"/>
      <c r="L346" s="172"/>
      <c r="M346" s="231"/>
      <c r="N346" s="216"/>
      <c r="O346" s="94"/>
      <c r="P346" s="93"/>
      <c r="Q346" s="172"/>
      <c r="R346" s="170"/>
      <c r="S346" s="182" t="str">
        <f t="shared" si="42"/>
        <v/>
      </c>
      <c r="T346" s="182" t="str">
        <f t="shared" si="43"/>
        <v/>
      </c>
      <c r="U346" s="165" t="str">
        <f t="shared" si="44"/>
        <v/>
      </c>
      <c r="V346" s="187" t="b">
        <f t="shared" si="45"/>
        <v>0</v>
      </c>
      <c r="W346" s="188" t="str">
        <f t="shared" si="46"/>
        <v>FALSCH</v>
      </c>
      <c r="X346" s="188" t="str">
        <f t="shared" si="47"/>
        <v>FALSCH</v>
      </c>
      <c r="Y346" s="188" t="str">
        <f t="shared" si="48"/>
        <v>FALSCH</v>
      </c>
      <c r="Z346" s="268" t="b">
        <f t="shared" si="49"/>
        <v>0</v>
      </c>
    </row>
    <row r="347" spans="1:26" s="90" customFormat="1" ht="16.5">
      <c r="A347" s="185">
        <v>338</v>
      </c>
      <c r="B347" s="150"/>
      <c r="C347" s="151"/>
      <c r="D347" s="149"/>
      <c r="E347" s="91"/>
      <c r="F347" s="92"/>
      <c r="G347" s="227"/>
      <c r="H347" s="233"/>
      <c r="I347" s="172"/>
      <c r="J347" s="94"/>
      <c r="K347" s="93"/>
      <c r="L347" s="172"/>
      <c r="M347" s="231"/>
      <c r="N347" s="216"/>
      <c r="O347" s="94"/>
      <c r="P347" s="93"/>
      <c r="Q347" s="172"/>
      <c r="R347" s="170"/>
      <c r="S347" s="182" t="str">
        <f t="shared" si="42"/>
        <v/>
      </c>
      <c r="T347" s="182" t="str">
        <f t="shared" si="43"/>
        <v/>
      </c>
      <c r="U347" s="165" t="str">
        <f t="shared" si="44"/>
        <v/>
      </c>
      <c r="V347" s="187" t="b">
        <f t="shared" si="45"/>
        <v>0</v>
      </c>
      <c r="W347" s="188" t="str">
        <f t="shared" si="46"/>
        <v>FALSCH</v>
      </c>
      <c r="X347" s="188" t="str">
        <f t="shared" si="47"/>
        <v>FALSCH</v>
      </c>
      <c r="Y347" s="188" t="str">
        <f t="shared" si="48"/>
        <v>FALSCH</v>
      </c>
      <c r="Z347" s="268" t="b">
        <f t="shared" si="49"/>
        <v>0</v>
      </c>
    </row>
    <row r="348" spans="1:26" s="90" customFormat="1" ht="16.5">
      <c r="A348" s="185">
        <v>339</v>
      </c>
      <c r="B348" s="150"/>
      <c r="C348" s="151"/>
      <c r="D348" s="149"/>
      <c r="E348" s="91"/>
      <c r="F348" s="92"/>
      <c r="G348" s="227"/>
      <c r="H348" s="233"/>
      <c r="I348" s="172"/>
      <c r="J348" s="94"/>
      <c r="K348" s="93"/>
      <c r="L348" s="172"/>
      <c r="M348" s="231"/>
      <c r="N348" s="216"/>
      <c r="O348" s="94"/>
      <c r="P348" s="93"/>
      <c r="Q348" s="172"/>
      <c r="R348" s="170"/>
      <c r="S348" s="182" t="str">
        <f t="shared" si="42"/>
        <v/>
      </c>
      <c r="T348" s="182" t="str">
        <f t="shared" si="43"/>
        <v/>
      </c>
      <c r="U348" s="165" t="str">
        <f t="shared" si="44"/>
        <v/>
      </c>
      <c r="V348" s="187" t="b">
        <f t="shared" si="45"/>
        <v>0</v>
      </c>
      <c r="W348" s="188" t="str">
        <f t="shared" si="46"/>
        <v>FALSCH</v>
      </c>
      <c r="X348" s="188" t="str">
        <f t="shared" si="47"/>
        <v>FALSCH</v>
      </c>
      <c r="Y348" s="188" t="str">
        <f t="shared" si="48"/>
        <v>FALSCH</v>
      </c>
      <c r="Z348" s="268" t="b">
        <f t="shared" si="49"/>
        <v>0</v>
      </c>
    </row>
    <row r="349" spans="1:26" s="90" customFormat="1" ht="16.5">
      <c r="A349" s="185">
        <v>340</v>
      </c>
      <c r="B349" s="150"/>
      <c r="C349" s="151"/>
      <c r="D349" s="149"/>
      <c r="E349" s="91"/>
      <c r="F349" s="92"/>
      <c r="G349" s="227"/>
      <c r="H349" s="233"/>
      <c r="I349" s="172"/>
      <c r="J349" s="94"/>
      <c r="K349" s="93"/>
      <c r="L349" s="172"/>
      <c r="M349" s="231"/>
      <c r="N349" s="216"/>
      <c r="O349" s="94"/>
      <c r="P349" s="93"/>
      <c r="Q349" s="172"/>
      <c r="R349" s="170"/>
      <c r="S349" s="182" t="str">
        <f t="shared" si="42"/>
        <v/>
      </c>
      <c r="T349" s="182" t="str">
        <f t="shared" si="43"/>
        <v/>
      </c>
      <c r="U349" s="165" t="str">
        <f t="shared" si="44"/>
        <v/>
      </c>
      <c r="V349" s="187" t="b">
        <f t="shared" si="45"/>
        <v>0</v>
      </c>
      <c r="W349" s="188" t="str">
        <f t="shared" si="46"/>
        <v>FALSCH</v>
      </c>
      <c r="X349" s="188" t="str">
        <f t="shared" si="47"/>
        <v>FALSCH</v>
      </c>
      <c r="Y349" s="188" t="str">
        <f t="shared" si="48"/>
        <v>FALSCH</v>
      </c>
      <c r="Z349" s="268" t="b">
        <f t="shared" si="49"/>
        <v>0</v>
      </c>
    </row>
    <row r="350" spans="1:26" s="90" customFormat="1" ht="16.5">
      <c r="A350" s="185">
        <v>341</v>
      </c>
      <c r="B350" s="150"/>
      <c r="C350" s="151"/>
      <c r="D350" s="149"/>
      <c r="E350" s="91"/>
      <c r="F350" s="92"/>
      <c r="G350" s="227"/>
      <c r="H350" s="233"/>
      <c r="I350" s="172"/>
      <c r="J350" s="94"/>
      <c r="K350" s="93"/>
      <c r="L350" s="172"/>
      <c r="M350" s="231"/>
      <c r="N350" s="216"/>
      <c r="O350" s="94"/>
      <c r="P350" s="93"/>
      <c r="Q350" s="172"/>
      <c r="R350" s="170"/>
      <c r="S350" s="182" t="str">
        <f t="shared" si="42"/>
        <v/>
      </c>
      <c r="T350" s="182" t="str">
        <f t="shared" si="43"/>
        <v/>
      </c>
      <c r="U350" s="165" t="str">
        <f t="shared" si="44"/>
        <v/>
      </c>
      <c r="V350" s="187" t="b">
        <f t="shared" si="45"/>
        <v>0</v>
      </c>
      <c r="W350" s="188" t="str">
        <f t="shared" si="46"/>
        <v>FALSCH</v>
      </c>
      <c r="X350" s="188" t="str">
        <f t="shared" si="47"/>
        <v>FALSCH</v>
      </c>
      <c r="Y350" s="188" t="str">
        <f t="shared" si="48"/>
        <v>FALSCH</v>
      </c>
      <c r="Z350" s="268" t="b">
        <f t="shared" si="49"/>
        <v>0</v>
      </c>
    </row>
    <row r="351" spans="1:26" s="90" customFormat="1" ht="16.5">
      <c r="A351" s="185">
        <v>342</v>
      </c>
      <c r="B351" s="150"/>
      <c r="C351" s="151"/>
      <c r="D351" s="149"/>
      <c r="E351" s="91"/>
      <c r="F351" s="92"/>
      <c r="G351" s="227"/>
      <c r="H351" s="233"/>
      <c r="I351" s="172"/>
      <c r="J351" s="94"/>
      <c r="K351" s="93"/>
      <c r="L351" s="172"/>
      <c r="M351" s="231"/>
      <c r="N351" s="216"/>
      <c r="O351" s="94"/>
      <c r="P351" s="93"/>
      <c r="Q351" s="172"/>
      <c r="R351" s="170"/>
      <c r="S351" s="182" t="str">
        <f t="shared" si="42"/>
        <v/>
      </c>
      <c r="T351" s="182" t="str">
        <f t="shared" si="43"/>
        <v/>
      </c>
      <c r="U351" s="165" t="str">
        <f t="shared" si="44"/>
        <v/>
      </c>
      <c r="V351" s="187" t="b">
        <f t="shared" si="45"/>
        <v>0</v>
      </c>
      <c r="W351" s="188" t="str">
        <f t="shared" si="46"/>
        <v>FALSCH</v>
      </c>
      <c r="X351" s="188" t="str">
        <f t="shared" si="47"/>
        <v>FALSCH</v>
      </c>
      <c r="Y351" s="188" t="str">
        <f t="shared" si="48"/>
        <v>FALSCH</v>
      </c>
      <c r="Z351" s="268" t="b">
        <f t="shared" si="49"/>
        <v>0</v>
      </c>
    </row>
    <row r="352" spans="1:26" s="90" customFormat="1" ht="16.5">
      <c r="A352" s="185">
        <v>343</v>
      </c>
      <c r="B352" s="150"/>
      <c r="C352" s="151"/>
      <c r="D352" s="149"/>
      <c r="E352" s="91"/>
      <c r="F352" s="92"/>
      <c r="G352" s="227"/>
      <c r="H352" s="233"/>
      <c r="I352" s="172"/>
      <c r="J352" s="94"/>
      <c r="K352" s="93"/>
      <c r="L352" s="172"/>
      <c r="M352" s="231"/>
      <c r="N352" s="216"/>
      <c r="O352" s="94"/>
      <c r="P352" s="93"/>
      <c r="Q352" s="172"/>
      <c r="R352" s="170"/>
      <c r="S352" s="182" t="str">
        <f t="shared" si="42"/>
        <v/>
      </c>
      <c r="T352" s="182" t="str">
        <f t="shared" si="43"/>
        <v/>
      </c>
      <c r="U352" s="165" t="str">
        <f t="shared" si="44"/>
        <v/>
      </c>
      <c r="V352" s="187" t="b">
        <f t="shared" si="45"/>
        <v>0</v>
      </c>
      <c r="W352" s="188" t="str">
        <f t="shared" si="46"/>
        <v>FALSCH</v>
      </c>
      <c r="X352" s="188" t="str">
        <f t="shared" si="47"/>
        <v>FALSCH</v>
      </c>
      <c r="Y352" s="188" t="str">
        <f t="shared" si="48"/>
        <v>FALSCH</v>
      </c>
      <c r="Z352" s="268" t="b">
        <f t="shared" si="49"/>
        <v>0</v>
      </c>
    </row>
    <row r="353" spans="1:26" s="90" customFormat="1" ht="16.5">
      <c r="A353" s="185">
        <v>344</v>
      </c>
      <c r="B353" s="150"/>
      <c r="C353" s="151"/>
      <c r="D353" s="149"/>
      <c r="E353" s="91"/>
      <c r="F353" s="92"/>
      <c r="G353" s="227"/>
      <c r="H353" s="233"/>
      <c r="I353" s="172"/>
      <c r="J353" s="94"/>
      <c r="K353" s="93"/>
      <c r="L353" s="172"/>
      <c r="M353" s="231"/>
      <c r="N353" s="216"/>
      <c r="O353" s="94"/>
      <c r="P353" s="93"/>
      <c r="Q353" s="172"/>
      <c r="R353" s="170"/>
      <c r="S353" s="182" t="str">
        <f t="shared" si="42"/>
        <v/>
      </c>
      <c r="T353" s="182" t="str">
        <f t="shared" si="43"/>
        <v/>
      </c>
      <c r="U353" s="165" t="str">
        <f t="shared" si="44"/>
        <v/>
      </c>
      <c r="V353" s="187" t="b">
        <f t="shared" si="45"/>
        <v>0</v>
      </c>
      <c r="W353" s="188" t="str">
        <f t="shared" si="46"/>
        <v>FALSCH</v>
      </c>
      <c r="X353" s="188" t="str">
        <f t="shared" si="47"/>
        <v>FALSCH</v>
      </c>
      <c r="Y353" s="188" t="str">
        <f t="shared" si="48"/>
        <v>FALSCH</v>
      </c>
      <c r="Z353" s="268" t="b">
        <f t="shared" si="49"/>
        <v>0</v>
      </c>
    </row>
    <row r="354" spans="1:26" s="90" customFormat="1" ht="16.5">
      <c r="A354" s="185">
        <v>345</v>
      </c>
      <c r="B354" s="150"/>
      <c r="C354" s="151"/>
      <c r="D354" s="149"/>
      <c r="E354" s="91"/>
      <c r="F354" s="92"/>
      <c r="G354" s="227"/>
      <c r="H354" s="233"/>
      <c r="I354" s="172"/>
      <c r="J354" s="94"/>
      <c r="K354" s="93"/>
      <c r="L354" s="172"/>
      <c r="M354" s="231"/>
      <c r="N354" s="216"/>
      <c r="O354" s="94"/>
      <c r="P354" s="93"/>
      <c r="Q354" s="172"/>
      <c r="R354" s="170"/>
      <c r="S354" s="182" t="str">
        <f t="shared" si="42"/>
        <v/>
      </c>
      <c r="T354" s="182" t="str">
        <f t="shared" si="43"/>
        <v/>
      </c>
      <c r="U354" s="165" t="str">
        <f t="shared" si="44"/>
        <v/>
      </c>
      <c r="V354" s="187" t="b">
        <f t="shared" si="45"/>
        <v>0</v>
      </c>
      <c r="W354" s="188" t="str">
        <f t="shared" si="46"/>
        <v>FALSCH</v>
      </c>
      <c r="X354" s="188" t="str">
        <f t="shared" si="47"/>
        <v>FALSCH</v>
      </c>
      <c r="Y354" s="188" t="str">
        <f t="shared" si="48"/>
        <v>FALSCH</v>
      </c>
      <c r="Z354" s="268" t="b">
        <f t="shared" si="49"/>
        <v>0</v>
      </c>
    </row>
    <row r="355" spans="1:26" s="90" customFormat="1" ht="16.5">
      <c r="A355" s="185">
        <v>346</v>
      </c>
      <c r="B355" s="150"/>
      <c r="C355" s="151"/>
      <c r="D355" s="149"/>
      <c r="E355" s="91"/>
      <c r="F355" s="92"/>
      <c r="G355" s="227"/>
      <c r="H355" s="233"/>
      <c r="I355" s="172"/>
      <c r="J355" s="94"/>
      <c r="K355" s="93"/>
      <c r="L355" s="172"/>
      <c r="M355" s="231"/>
      <c r="N355" s="216"/>
      <c r="O355" s="94"/>
      <c r="P355" s="93"/>
      <c r="Q355" s="172"/>
      <c r="R355" s="170"/>
      <c r="S355" s="182" t="str">
        <f t="shared" si="42"/>
        <v/>
      </c>
      <c r="T355" s="182" t="str">
        <f t="shared" si="43"/>
        <v/>
      </c>
      <c r="U355" s="165" t="str">
        <f t="shared" si="44"/>
        <v/>
      </c>
      <c r="V355" s="187" t="b">
        <f t="shared" si="45"/>
        <v>0</v>
      </c>
      <c r="W355" s="188" t="str">
        <f t="shared" si="46"/>
        <v>FALSCH</v>
      </c>
      <c r="X355" s="188" t="str">
        <f t="shared" si="47"/>
        <v>FALSCH</v>
      </c>
      <c r="Y355" s="188" t="str">
        <f t="shared" si="48"/>
        <v>FALSCH</v>
      </c>
      <c r="Z355" s="268" t="b">
        <f t="shared" si="49"/>
        <v>0</v>
      </c>
    </row>
    <row r="356" spans="1:26" s="90" customFormat="1" ht="16.5">
      <c r="A356" s="185">
        <v>347</v>
      </c>
      <c r="B356" s="150"/>
      <c r="C356" s="151"/>
      <c r="D356" s="149"/>
      <c r="E356" s="91"/>
      <c r="F356" s="92"/>
      <c r="G356" s="227"/>
      <c r="H356" s="233"/>
      <c r="I356" s="172"/>
      <c r="J356" s="94"/>
      <c r="K356" s="93"/>
      <c r="L356" s="172"/>
      <c r="M356" s="231"/>
      <c r="N356" s="216"/>
      <c r="O356" s="94"/>
      <c r="P356" s="93"/>
      <c r="Q356" s="172"/>
      <c r="R356" s="170"/>
      <c r="S356" s="182" t="str">
        <f t="shared" si="42"/>
        <v/>
      </c>
      <c r="T356" s="182" t="str">
        <f t="shared" si="43"/>
        <v/>
      </c>
      <c r="U356" s="165" t="str">
        <f t="shared" si="44"/>
        <v/>
      </c>
      <c r="V356" s="187" t="b">
        <f t="shared" si="45"/>
        <v>0</v>
      </c>
      <c r="W356" s="188" t="str">
        <f t="shared" si="46"/>
        <v>FALSCH</v>
      </c>
      <c r="X356" s="188" t="str">
        <f t="shared" si="47"/>
        <v>FALSCH</v>
      </c>
      <c r="Y356" s="188" t="str">
        <f t="shared" si="48"/>
        <v>FALSCH</v>
      </c>
      <c r="Z356" s="268" t="b">
        <f t="shared" si="49"/>
        <v>0</v>
      </c>
    </row>
    <row r="357" spans="1:26" s="90" customFormat="1" ht="16.5">
      <c r="A357" s="185">
        <v>348</v>
      </c>
      <c r="B357" s="150"/>
      <c r="C357" s="151"/>
      <c r="D357" s="149"/>
      <c r="E357" s="91"/>
      <c r="F357" s="92"/>
      <c r="G357" s="227"/>
      <c r="H357" s="233"/>
      <c r="I357" s="172"/>
      <c r="J357" s="94"/>
      <c r="K357" s="93"/>
      <c r="L357" s="172"/>
      <c r="M357" s="231"/>
      <c r="N357" s="216"/>
      <c r="O357" s="94"/>
      <c r="P357" s="93"/>
      <c r="Q357" s="172"/>
      <c r="R357" s="170"/>
      <c r="S357" s="182" t="str">
        <f t="shared" si="42"/>
        <v/>
      </c>
      <c r="T357" s="182" t="str">
        <f t="shared" si="43"/>
        <v/>
      </c>
      <c r="U357" s="165" t="str">
        <f t="shared" si="44"/>
        <v/>
      </c>
      <c r="V357" s="187" t="b">
        <f t="shared" si="45"/>
        <v>0</v>
      </c>
      <c r="W357" s="188" t="str">
        <f t="shared" si="46"/>
        <v>FALSCH</v>
      </c>
      <c r="X357" s="188" t="str">
        <f t="shared" si="47"/>
        <v>FALSCH</v>
      </c>
      <c r="Y357" s="188" t="str">
        <f t="shared" si="48"/>
        <v>FALSCH</v>
      </c>
      <c r="Z357" s="268" t="b">
        <f t="shared" si="49"/>
        <v>0</v>
      </c>
    </row>
    <row r="358" spans="1:26" s="90" customFormat="1" ht="16.5">
      <c r="A358" s="185">
        <v>349</v>
      </c>
      <c r="B358" s="150"/>
      <c r="C358" s="151"/>
      <c r="D358" s="149"/>
      <c r="E358" s="91"/>
      <c r="F358" s="92"/>
      <c r="G358" s="227"/>
      <c r="H358" s="233"/>
      <c r="I358" s="172"/>
      <c r="J358" s="94"/>
      <c r="K358" s="93"/>
      <c r="L358" s="172"/>
      <c r="M358" s="231"/>
      <c r="N358" s="216"/>
      <c r="O358" s="94"/>
      <c r="P358" s="93"/>
      <c r="Q358" s="172"/>
      <c r="R358" s="170"/>
      <c r="S358" s="182" t="str">
        <f t="shared" si="42"/>
        <v/>
      </c>
      <c r="T358" s="182" t="str">
        <f t="shared" si="43"/>
        <v/>
      </c>
      <c r="U358" s="165" t="str">
        <f t="shared" si="44"/>
        <v/>
      </c>
      <c r="V358" s="187" t="b">
        <f t="shared" si="45"/>
        <v>0</v>
      </c>
      <c r="W358" s="188" t="str">
        <f t="shared" si="46"/>
        <v>FALSCH</v>
      </c>
      <c r="X358" s="188" t="str">
        <f t="shared" si="47"/>
        <v>FALSCH</v>
      </c>
      <c r="Y358" s="188" t="str">
        <f t="shared" si="48"/>
        <v>FALSCH</v>
      </c>
      <c r="Z358" s="268" t="b">
        <f t="shared" si="49"/>
        <v>0</v>
      </c>
    </row>
    <row r="359" spans="1:26" s="90" customFormat="1" ht="16.5">
      <c r="A359" s="185">
        <v>350</v>
      </c>
      <c r="B359" s="150"/>
      <c r="C359" s="151"/>
      <c r="D359" s="149"/>
      <c r="E359" s="91"/>
      <c r="F359" s="92"/>
      <c r="G359" s="227"/>
      <c r="H359" s="233"/>
      <c r="I359" s="172"/>
      <c r="J359" s="94"/>
      <c r="K359" s="93"/>
      <c r="L359" s="172"/>
      <c r="M359" s="231"/>
      <c r="N359" s="216"/>
      <c r="O359" s="94"/>
      <c r="P359" s="93"/>
      <c r="Q359" s="172"/>
      <c r="R359" s="170"/>
      <c r="S359" s="182" t="str">
        <f t="shared" si="42"/>
        <v/>
      </c>
      <c r="T359" s="182" t="str">
        <f t="shared" si="43"/>
        <v/>
      </c>
      <c r="U359" s="165" t="str">
        <f t="shared" si="44"/>
        <v/>
      </c>
      <c r="V359" s="187" t="b">
        <f t="shared" si="45"/>
        <v>0</v>
      </c>
      <c r="W359" s="188" t="str">
        <f t="shared" si="46"/>
        <v>FALSCH</v>
      </c>
      <c r="X359" s="188" t="str">
        <f t="shared" si="47"/>
        <v>FALSCH</v>
      </c>
      <c r="Y359" s="188" t="str">
        <f t="shared" si="48"/>
        <v>FALSCH</v>
      </c>
      <c r="Z359" s="268" t="b">
        <f t="shared" si="49"/>
        <v>0</v>
      </c>
    </row>
    <row r="360" spans="1:26" s="90" customFormat="1" ht="16.5">
      <c r="A360" s="185">
        <v>351</v>
      </c>
      <c r="B360" s="150"/>
      <c r="C360" s="151"/>
      <c r="D360" s="149"/>
      <c r="E360" s="91"/>
      <c r="F360" s="92"/>
      <c r="G360" s="227"/>
      <c r="H360" s="233"/>
      <c r="I360" s="172"/>
      <c r="J360" s="94"/>
      <c r="K360" s="93"/>
      <c r="L360" s="172"/>
      <c r="M360" s="231"/>
      <c r="N360" s="216"/>
      <c r="O360" s="94"/>
      <c r="P360" s="93"/>
      <c r="Q360" s="172"/>
      <c r="R360" s="170"/>
      <c r="S360" s="182" t="str">
        <f t="shared" si="42"/>
        <v/>
      </c>
      <c r="T360" s="182" t="str">
        <f t="shared" si="43"/>
        <v/>
      </c>
      <c r="U360" s="165" t="str">
        <f t="shared" si="44"/>
        <v/>
      </c>
      <c r="V360" s="187" t="b">
        <f t="shared" si="45"/>
        <v>0</v>
      </c>
      <c r="W360" s="188" t="str">
        <f t="shared" si="46"/>
        <v>FALSCH</v>
      </c>
      <c r="X360" s="188" t="str">
        <f t="shared" si="47"/>
        <v>FALSCH</v>
      </c>
      <c r="Y360" s="188" t="str">
        <f t="shared" si="48"/>
        <v>FALSCH</v>
      </c>
      <c r="Z360" s="268" t="b">
        <f t="shared" si="49"/>
        <v>0</v>
      </c>
    </row>
    <row r="361" spans="1:26" s="90" customFormat="1" ht="16.5">
      <c r="A361" s="185">
        <v>352</v>
      </c>
      <c r="B361" s="150"/>
      <c r="C361" s="151"/>
      <c r="D361" s="149"/>
      <c r="E361" s="91"/>
      <c r="F361" s="92"/>
      <c r="G361" s="227"/>
      <c r="H361" s="233"/>
      <c r="I361" s="172"/>
      <c r="J361" s="94"/>
      <c r="K361" s="93"/>
      <c r="L361" s="172"/>
      <c r="M361" s="231"/>
      <c r="N361" s="216"/>
      <c r="O361" s="94"/>
      <c r="P361" s="93"/>
      <c r="Q361" s="172"/>
      <c r="R361" s="170"/>
      <c r="S361" s="182" t="str">
        <f t="shared" si="42"/>
        <v/>
      </c>
      <c r="T361" s="182" t="str">
        <f t="shared" si="43"/>
        <v/>
      </c>
      <c r="U361" s="165" t="str">
        <f t="shared" si="44"/>
        <v/>
      </c>
      <c r="V361" s="187" t="b">
        <f t="shared" si="45"/>
        <v>0</v>
      </c>
      <c r="W361" s="188" t="str">
        <f t="shared" si="46"/>
        <v>FALSCH</v>
      </c>
      <c r="X361" s="188" t="str">
        <f t="shared" si="47"/>
        <v>FALSCH</v>
      </c>
      <c r="Y361" s="188" t="str">
        <f t="shared" si="48"/>
        <v>FALSCH</v>
      </c>
      <c r="Z361" s="268" t="b">
        <f t="shared" si="49"/>
        <v>0</v>
      </c>
    </row>
    <row r="362" spans="1:26" s="90" customFormat="1" ht="16.5">
      <c r="A362" s="185">
        <v>353</v>
      </c>
      <c r="B362" s="150"/>
      <c r="C362" s="151"/>
      <c r="D362" s="149"/>
      <c r="E362" s="91"/>
      <c r="F362" s="92"/>
      <c r="G362" s="227"/>
      <c r="H362" s="233"/>
      <c r="I362" s="172"/>
      <c r="J362" s="94"/>
      <c r="K362" s="93"/>
      <c r="L362" s="172"/>
      <c r="M362" s="231"/>
      <c r="N362" s="216"/>
      <c r="O362" s="94"/>
      <c r="P362" s="93"/>
      <c r="Q362" s="172"/>
      <c r="R362" s="170"/>
      <c r="S362" s="182" t="str">
        <f t="shared" si="42"/>
        <v/>
      </c>
      <c r="T362" s="182" t="str">
        <f t="shared" si="43"/>
        <v/>
      </c>
      <c r="U362" s="165" t="str">
        <f t="shared" si="44"/>
        <v/>
      </c>
      <c r="V362" s="187" t="b">
        <f t="shared" si="45"/>
        <v>0</v>
      </c>
      <c r="W362" s="188" t="str">
        <f t="shared" si="46"/>
        <v>FALSCH</v>
      </c>
      <c r="X362" s="188" t="str">
        <f t="shared" si="47"/>
        <v>FALSCH</v>
      </c>
      <c r="Y362" s="188" t="str">
        <f t="shared" si="48"/>
        <v>FALSCH</v>
      </c>
      <c r="Z362" s="268" t="b">
        <f t="shared" si="49"/>
        <v>0</v>
      </c>
    </row>
    <row r="363" spans="1:26" s="90" customFormat="1" ht="16.5">
      <c r="A363" s="185">
        <v>354</v>
      </c>
      <c r="B363" s="150"/>
      <c r="C363" s="151"/>
      <c r="D363" s="149"/>
      <c r="E363" s="91"/>
      <c r="F363" s="92"/>
      <c r="G363" s="227"/>
      <c r="H363" s="233"/>
      <c r="I363" s="172"/>
      <c r="J363" s="94"/>
      <c r="K363" s="93"/>
      <c r="L363" s="172"/>
      <c r="M363" s="231"/>
      <c r="N363" s="216"/>
      <c r="O363" s="94"/>
      <c r="P363" s="93"/>
      <c r="Q363" s="172"/>
      <c r="R363" s="170"/>
      <c r="S363" s="182" t="str">
        <f t="shared" si="42"/>
        <v/>
      </c>
      <c r="T363" s="182" t="str">
        <f t="shared" si="43"/>
        <v/>
      </c>
      <c r="U363" s="165" t="str">
        <f t="shared" si="44"/>
        <v/>
      </c>
      <c r="V363" s="187" t="b">
        <f t="shared" si="45"/>
        <v>0</v>
      </c>
      <c r="W363" s="188" t="str">
        <f t="shared" si="46"/>
        <v>FALSCH</v>
      </c>
      <c r="X363" s="188" t="str">
        <f t="shared" si="47"/>
        <v>FALSCH</v>
      </c>
      <c r="Y363" s="188" t="str">
        <f t="shared" si="48"/>
        <v>FALSCH</v>
      </c>
      <c r="Z363" s="268" t="b">
        <f t="shared" si="49"/>
        <v>0</v>
      </c>
    </row>
    <row r="364" spans="1:26" s="90" customFormat="1" ht="16.5">
      <c r="A364" s="185">
        <v>355</v>
      </c>
      <c r="B364" s="150"/>
      <c r="C364" s="151"/>
      <c r="D364" s="149"/>
      <c r="E364" s="91"/>
      <c r="F364" s="92"/>
      <c r="G364" s="227"/>
      <c r="H364" s="233"/>
      <c r="I364" s="172"/>
      <c r="J364" s="94"/>
      <c r="K364" s="93"/>
      <c r="L364" s="172"/>
      <c r="M364" s="231"/>
      <c r="N364" s="216"/>
      <c r="O364" s="94"/>
      <c r="P364" s="93"/>
      <c r="Q364" s="172"/>
      <c r="R364" s="170"/>
      <c r="S364" s="182" t="str">
        <f t="shared" si="42"/>
        <v/>
      </c>
      <c r="T364" s="182" t="str">
        <f t="shared" si="43"/>
        <v/>
      </c>
      <c r="U364" s="165" t="str">
        <f t="shared" si="44"/>
        <v/>
      </c>
      <c r="V364" s="187" t="b">
        <f t="shared" si="45"/>
        <v>0</v>
      </c>
      <c r="W364" s="188" t="str">
        <f t="shared" si="46"/>
        <v>FALSCH</v>
      </c>
      <c r="X364" s="188" t="str">
        <f t="shared" si="47"/>
        <v>FALSCH</v>
      </c>
      <c r="Y364" s="188" t="str">
        <f t="shared" si="48"/>
        <v>FALSCH</v>
      </c>
      <c r="Z364" s="268" t="b">
        <f t="shared" si="49"/>
        <v>0</v>
      </c>
    </row>
    <row r="365" spans="1:26" s="90" customFormat="1" ht="16.5">
      <c r="A365" s="185">
        <v>356</v>
      </c>
      <c r="B365" s="150"/>
      <c r="C365" s="151"/>
      <c r="D365" s="149"/>
      <c r="E365" s="91"/>
      <c r="F365" s="92"/>
      <c r="G365" s="227"/>
      <c r="H365" s="233"/>
      <c r="I365" s="172"/>
      <c r="J365" s="94"/>
      <c r="K365" s="93"/>
      <c r="L365" s="172"/>
      <c r="M365" s="231"/>
      <c r="N365" s="216"/>
      <c r="O365" s="94"/>
      <c r="P365" s="93"/>
      <c r="Q365" s="172"/>
      <c r="R365" s="170"/>
      <c r="S365" s="182" t="str">
        <f t="shared" si="42"/>
        <v/>
      </c>
      <c r="T365" s="182" t="str">
        <f t="shared" si="43"/>
        <v/>
      </c>
      <c r="U365" s="165" t="str">
        <f t="shared" si="44"/>
        <v/>
      </c>
      <c r="V365" s="187" t="b">
        <f t="shared" si="45"/>
        <v>0</v>
      </c>
      <c r="W365" s="188" t="str">
        <f t="shared" si="46"/>
        <v>FALSCH</v>
      </c>
      <c r="X365" s="188" t="str">
        <f t="shared" si="47"/>
        <v>FALSCH</v>
      </c>
      <c r="Y365" s="188" t="str">
        <f t="shared" si="48"/>
        <v>FALSCH</v>
      </c>
      <c r="Z365" s="268" t="b">
        <f t="shared" si="49"/>
        <v>0</v>
      </c>
    </row>
    <row r="366" spans="1:26" s="90" customFormat="1" ht="16.5">
      <c r="A366" s="185">
        <v>357</v>
      </c>
      <c r="B366" s="150"/>
      <c r="C366" s="151"/>
      <c r="D366" s="149"/>
      <c r="E366" s="91"/>
      <c r="F366" s="92"/>
      <c r="G366" s="227"/>
      <c r="H366" s="233"/>
      <c r="I366" s="172"/>
      <c r="J366" s="94"/>
      <c r="K366" s="93"/>
      <c r="L366" s="172"/>
      <c r="M366" s="231"/>
      <c r="N366" s="216"/>
      <c r="O366" s="94"/>
      <c r="P366" s="93"/>
      <c r="Q366" s="172"/>
      <c r="R366" s="170"/>
      <c r="S366" s="182" t="str">
        <f t="shared" si="42"/>
        <v/>
      </c>
      <c r="T366" s="182" t="str">
        <f t="shared" si="43"/>
        <v/>
      </c>
      <c r="U366" s="165" t="str">
        <f t="shared" si="44"/>
        <v/>
      </c>
      <c r="V366" s="187" t="b">
        <f t="shared" si="45"/>
        <v>0</v>
      </c>
      <c r="W366" s="188" t="str">
        <f t="shared" si="46"/>
        <v>FALSCH</v>
      </c>
      <c r="X366" s="188" t="str">
        <f t="shared" si="47"/>
        <v>FALSCH</v>
      </c>
      <c r="Y366" s="188" t="str">
        <f t="shared" si="48"/>
        <v>FALSCH</v>
      </c>
      <c r="Z366" s="268" t="b">
        <f t="shared" si="49"/>
        <v>0</v>
      </c>
    </row>
    <row r="367" spans="1:26" s="90" customFormat="1" ht="16.5">
      <c r="A367" s="185">
        <v>358</v>
      </c>
      <c r="B367" s="150"/>
      <c r="C367" s="151"/>
      <c r="D367" s="149"/>
      <c r="E367" s="91"/>
      <c r="F367" s="92"/>
      <c r="G367" s="227"/>
      <c r="H367" s="233"/>
      <c r="I367" s="172"/>
      <c r="J367" s="94"/>
      <c r="K367" s="93"/>
      <c r="L367" s="172"/>
      <c r="M367" s="231"/>
      <c r="N367" s="216"/>
      <c r="O367" s="94"/>
      <c r="P367" s="93"/>
      <c r="Q367" s="172"/>
      <c r="R367" s="170"/>
      <c r="S367" s="182" t="str">
        <f t="shared" si="42"/>
        <v/>
      </c>
      <c r="T367" s="182" t="str">
        <f t="shared" si="43"/>
        <v/>
      </c>
      <c r="U367" s="165" t="str">
        <f t="shared" si="44"/>
        <v/>
      </c>
      <c r="V367" s="187" t="b">
        <f t="shared" si="45"/>
        <v>0</v>
      </c>
      <c r="W367" s="188" t="str">
        <f t="shared" si="46"/>
        <v>FALSCH</v>
      </c>
      <c r="X367" s="188" t="str">
        <f t="shared" si="47"/>
        <v>FALSCH</v>
      </c>
      <c r="Y367" s="188" t="str">
        <f t="shared" si="48"/>
        <v>FALSCH</v>
      </c>
      <c r="Z367" s="268" t="b">
        <f t="shared" si="49"/>
        <v>0</v>
      </c>
    </row>
    <row r="368" spans="1:26" s="90" customFormat="1" ht="16.5">
      <c r="A368" s="185">
        <v>359</v>
      </c>
      <c r="B368" s="150"/>
      <c r="C368" s="151"/>
      <c r="D368" s="149"/>
      <c r="E368" s="91"/>
      <c r="F368" s="92"/>
      <c r="G368" s="227"/>
      <c r="H368" s="233"/>
      <c r="I368" s="172"/>
      <c r="J368" s="94"/>
      <c r="K368" s="93"/>
      <c r="L368" s="172"/>
      <c r="M368" s="231"/>
      <c r="N368" s="216"/>
      <c r="O368" s="94"/>
      <c r="P368" s="93"/>
      <c r="Q368" s="172"/>
      <c r="R368" s="170"/>
      <c r="S368" s="182" t="str">
        <f t="shared" ref="S368:S391" si="50">IF(H368&lt;&gt;"",VLOOKUP(H368,ListOfClubs,2,FALSE),"")</f>
        <v/>
      </c>
      <c r="T368" s="182" t="str">
        <f t="shared" ref="T368:T391" si="51">IF(I368&lt;&gt;"",VLOOKUP(I368,Verband,2,FALSE),"")</f>
        <v/>
      </c>
      <c r="U368" s="165" t="str">
        <f t="shared" ref="U368:U391" si="52">IF(O368&lt;&gt;"",VLOOKUP(O368,Wbw_List,2,FALSE),"")</f>
        <v/>
      </c>
      <c r="V368" s="187" t="b">
        <f t="shared" ref="V368:V391" si="53">IF(O368&lt;&gt;"",VLOOKUP(O368,Wbw_List,5))</f>
        <v>0</v>
      </c>
      <c r="W368" s="188" t="str">
        <f t="shared" ref="W368:W391" si="54">IF(E368&lt;&gt;"",F368&amp;" "&amp;E368,"FALSCH")</f>
        <v>FALSCH</v>
      </c>
      <c r="X368" s="188" t="str">
        <f t="shared" ref="X368:X391" si="55">IF(H368&lt;&gt;"",IFERROR(VLOOKUP(H368,ListOfClubs,1,FALSE),H368),"FALSCH")</f>
        <v>FALSCH</v>
      </c>
      <c r="Y368" s="188" t="str">
        <f t="shared" ref="Y368:Y391" si="56">IF(I368&lt;&gt;"",I368,"FALSCH")</f>
        <v>FALSCH</v>
      </c>
      <c r="Z368" s="268" t="b">
        <f t="shared" ref="Z368:Z391" si="57">IF(O368&lt;&gt;"",IF(VLOOKUP(O368,Wbw_List,3)="e",IF(AND(P368="Ja",Q368="Ja"),"both",IF(P368="Ja","figures",IF(Q368="Ja","free"))),VLOOKUP(VLOOKUP(O368,Wbw_List,3),Disziplinen,3)))</f>
        <v>0</v>
      </c>
    </row>
    <row r="369" spans="1:26" s="90" customFormat="1" ht="16.5">
      <c r="A369" s="185">
        <v>360</v>
      </c>
      <c r="B369" s="150"/>
      <c r="C369" s="151"/>
      <c r="D369" s="149"/>
      <c r="E369" s="91"/>
      <c r="F369" s="92"/>
      <c r="G369" s="227"/>
      <c r="H369" s="233"/>
      <c r="I369" s="172"/>
      <c r="J369" s="94"/>
      <c r="K369" s="93"/>
      <c r="L369" s="172"/>
      <c r="M369" s="231"/>
      <c r="N369" s="216"/>
      <c r="O369" s="94"/>
      <c r="P369" s="93"/>
      <c r="Q369" s="172"/>
      <c r="R369" s="170"/>
      <c r="S369" s="182" t="str">
        <f t="shared" si="50"/>
        <v/>
      </c>
      <c r="T369" s="182" t="str">
        <f t="shared" si="51"/>
        <v/>
      </c>
      <c r="U369" s="165" t="str">
        <f t="shared" si="52"/>
        <v/>
      </c>
      <c r="V369" s="187" t="b">
        <f t="shared" si="53"/>
        <v>0</v>
      </c>
      <c r="W369" s="188" t="str">
        <f t="shared" si="54"/>
        <v>FALSCH</v>
      </c>
      <c r="X369" s="188" t="str">
        <f t="shared" si="55"/>
        <v>FALSCH</v>
      </c>
      <c r="Y369" s="188" t="str">
        <f t="shared" si="56"/>
        <v>FALSCH</v>
      </c>
      <c r="Z369" s="268" t="b">
        <f t="shared" si="57"/>
        <v>0</v>
      </c>
    </row>
    <row r="370" spans="1:26" s="90" customFormat="1" ht="16.5">
      <c r="A370" s="185">
        <v>361</v>
      </c>
      <c r="B370" s="150"/>
      <c r="C370" s="151"/>
      <c r="D370" s="149"/>
      <c r="E370" s="91"/>
      <c r="F370" s="92"/>
      <c r="G370" s="227"/>
      <c r="H370" s="233"/>
      <c r="I370" s="172"/>
      <c r="J370" s="94"/>
      <c r="K370" s="93"/>
      <c r="L370" s="172"/>
      <c r="M370" s="231"/>
      <c r="N370" s="216"/>
      <c r="O370" s="94"/>
      <c r="P370" s="93"/>
      <c r="Q370" s="172"/>
      <c r="R370" s="170"/>
      <c r="S370" s="182" t="str">
        <f t="shared" si="50"/>
        <v/>
      </c>
      <c r="T370" s="182" t="str">
        <f t="shared" si="51"/>
        <v/>
      </c>
      <c r="U370" s="165" t="str">
        <f t="shared" si="52"/>
        <v/>
      </c>
      <c r="V370" s="187" t="b">
        <f t="shared" si="53"/>
        <v>0</v>
      </c>
      <c r="W370" s="188" t="str">
        <f t="shared" si="54"/>
        <v>FALSCH</v>
      </c>
      <c r="X370" s="188" t="str">
        <f t="shared" si="55"/>
        <v>FALSCH</v>
      </c>
      <c r="Y370" s="188" t="str">
        <f t="shared" si="56"/>
        <v>FALSCH</v>
      </c>
      <c r="Z370" s="268" t="b">
        <f t="shared" si="57"/>
        <v>0</v>
      </c>
    </row>
    <row r="371" spans="1:26" s="90" customFormat="1" ht="16.5">
      <c r="A371" s="185">
        <v>362</v>
      </c>
      <c r="B371" s="150"/>
      <c r="C371" s="151"/>
      <c r="D371" s="149"/>
      <c r="E371" s="91"/>
      <c r="F371" s="92"/>
      <c r="G371" s="227"/>
      <c r="H371" s="233"/>
      <c r="I371" s="172"/>
      <c r="J371" s="94"/>
      <c r="K371" s="93"/>
      <c r="L371" s="172"/>
      <c r="M371" s="231"/>
      <c r="N371" s="216"/>
      <c r="O371" s="94"/>
      <c r="P371" s="93"/>
      <c r="Q371" s="172"/>
      <c r="R371" s="170"/>
      <c r="S371" s="182" t="str">
        <f t="shared" si="50"/>
        <v/>
      </c>
      <c r="T371" s="182" t="str">
        <f t="shared" si="51"/>
        <v/>
      </c>
      <c r="U371" s="165" t="str">
        <f t="shared" si="52"/>
        <v/>
      </c>
      <c r="V371" s="187" t="b">
        <f t="shared" si="53"/>
        <v>0</v>
      </c>
      <c r="W371" s="188" t="str">
        <f t="shared" si="54"/>
        <v>FALSCH</v>
      </c>
      <c r="X371" s="188" t="str">
        <f t="shared" si="55"/>
        <v>FALSCH</v>
      </c>
      <c r="Y371" s="188" t="str">
        <f t="shared" si="56"/>
        <v>FALSCH</v>
      </c>
      <c r="Z371" s="268" t="b">
        <f t="shared" si="57"/>
        <v>0</v>
      </c>
    </row>
    <row r="372" spans="1:26" s="90" customFormat="1" ht="16.5">
      <c r="A372" s="185">
        <v>363</v>
      </c>
      <c r="B372" s="150"/>
      <c r="C372" s="151"/>
      <c r="D372" s="149"/>
      <c r="E372" s="91"/>
      <c r="F372" s="92"/>
      <c r="G372" s="227"/>
      <c r="H372" s="233"/>
      <c r="I372" s="172"/>
      <c r="J372" s="94"/>
      <c r="K372" s="93"/>
      <c r="L372" s="172"/>
      <c r="M372" s="231"/>
      <c r="N372" s="216"/>
      <c r="O372" s="94"/>
      <c r="P372" s="93"/>
      <c r="Q372" s="172"/>
      <c r="R372" s="170"/>
      <c r="S372" s="182" t="str">
        <f t="shared" si="50"/>
        <v/>
      </c>
      <c r="T372" s="182" t="str">
        <f t="shared" si="51"/>
        <v/>
      </c>
      <c r="U372" s="165" t="str">
        <f t="shared" si="52"/>
        <v/>
      </c>
      <c r="V372" s="187" t="b">
        <f t="shared" si="53"/>
        <v>0</v>
      </c>
      <c r="W372" s="188" t="str">
        <f t="shared" si="54"/>
        <v>FALSCH</v>
      </c>
      <c r="X372" s="188" t="str">
        <f t="shared" si="55"/>
        <v>FALSCH</v>
      </c>
      <c r="Y372" s="188" t="str">
        <f t="shared" si="56"/>
        <v>FALSCH</v>
      </c>
      <c r="Z372" s="268" t="b">
        <f t="shared" si="57"/>
        <v>0</v>
      </c>
    </row>
    <row r="373" spans="1:26" s="90" customFormat="1" ht="16.5">
      <c r="A373" s="185">
        <v>364</v>
      </c>
      <c r="B373" s="150"/>
      <c r="C373" s="151"/>
      <c r="D373" s="149"/>
      <c r="E373" s="91"/>
      <c r="F373" s="92"/>
      <c r="G373" s="227"/>
      <c r="H373" s="233"/>
      <c r="I373" s="172"/>
      <c r="J373" s="94"/>
      <c r="K373" s="93"/>
      <c r="L373" s="172"/>
      <c r="M373" s="231"/>
      <c r="N373" s="216"/>
      <c r="O373" s="94"/>
      <c r="P373" s="93"/>
      <c r="Q373" s="172"/>
      <c r="R373" s="170"/>
      <c r="S373" s="182" t="str">
        <f t="shared" si="50"/>
        <v/>
      </c>
      <c r="T373" s="182" t="str">
        <f t="shared" si="51"/>
        <v/>
      </c>
      <c r="U373" s="165" t="str">
        <f t="shared" si="52"/>
        <v/>
      </c>
      <c r="V373" s="187" t="b">
        <f t="shared" si="53"/>
        <v>0</v>
      </c>
      <c r="W373" s="188" t="str">
        <f t="shared" si="54"/>
        <v>FALSCH</v>
      </c>
      <c r="X373" s="188" t="str">
        <f t="shared" si="55"/>
        <v>FALSCH</v>
      </c>
      <c r="Y373" s="188" t="str">
        <f t="shared" si="56"/>
        <v>FALSCH</v>
      </c>
      <c r="Z373" s="268" t="b">
        <f t="shared" si="57"/>
        <v>0</v>
      </c>
    </row>
    <row r="374" spans="1:26" s="90" customFormat="1" ht="16.5">
      <c r="A374" s="185">
        <v>365</v>
      </c>
      <c r="B374" s="150"/>
      <c r="C374" s="151"/>
      <c r="D374" s="149"/>
      <c r="E374" s="91"/>
      <c r="F374" s="92"/>
      <c r="G374" s="227"/>
      <c r="H374" s="233"/>
      <c r="I374" s="172"/>
      <c r="J374" s="94"/>
      <c r="K374" s="93"/>
      <c r="L374" s="172"/>
      <c r="M374" s="231"/>
      <c r="N374" s="216"/>
      <c r="O374" s="94"/>
      <c r="P374" s="93"/>
      <c r="Q374" s="172"/>
      <c r="R374" s="170"/>
      <c r="S374" s="182" t="str">
        <f t="shared" si="50"/>
        <v/>
      </c>
      <c r="T374" s="182" t="str">
        <f t="shared" si="51"/>
        <v/>
      </c>
      <c r="U374" s="165" t="str">
        <f t="shared" si="52"/>
        <v/>
      </c>
      <c r="V374" s="187" t="b">
        <f t="shared" si="53"/>
        <v>0</v>
      </c>
      <c r="W374" s="188" t="str">
        <f t="shared" si="54"/>
        <v>FALSCH</v>
      </c>
      <c r="X374" s="188" t="str">
        <f t="shared" si="55"/>
        <v>FALSCH</v>
      </c>
      <c r="Y374" s="188" t="str">
        <f t="shared" si="56"/>
        <v>FALSCH</v>
      </c>
      <c r="Z374" s="268" t="b">
        <f t="shared" si="57"/>
        <v>0</v>
      </c>
    </row>
    <row r="375" spans="1:26" s="90" customFormat="1" ht="16.5">
      <c r="A375" s="185">
        <v>366</v>
      </c>
      <c r="B375" s="150"/>
      <c r="C375" s="151"/>
      <c r="D375" s="149"/>
      <c r="E375" s="91"/>
      <c r="F375" s="92"/>
      <c r="G375" s="227"/>
      <c r="H375" s="233"/>
      <c r="I375" s="172"/>
      <c r="J375" s="94"/>
      <c r="K375" s="93"/>
      <c r="L375" s="172"/>
      <c r="M375" s="231"/>
      <c r="N375" s="216"/>
      <c r="O375" s="94"/>
      <c r="P375" s="93"/>
      <c r="Q375" s="172"/>
      <c r="R375" s="170"/>
      <c r="S375" s="182" t="str">
        <f t="shared" si="50"/>
        <v/>
      </c>
      <c r="T375" s="182" t="str">
        <f t="shared" si="51"/>
        <v/>
      </c>
      <c r="U375" s="165" t="str">
        <f t="shared" si="52"/>
        <v/>
      </c>
      <c r="V375" s="187" t="b">
        <f t="shared" si="53"/>
        <v>0</v>
      </c>
      <c r="W375" s="188" t="str">
        <f t="shared" si="54"/>
        <v>FALSCH</v>
      </c>
      <c r="X375" s="188" t="str">
        <f t="shared" si="55"/>
        <v>FALSCH</v>
      </c>
      <c r="Y375" s="188" t="str">
        <f t="shared" si="56"/>
        <v>FALSCH</v>
      </c>
      <c r="Z375" s="268" t="b">
        <f t="shared" si="57"/>
        <v>0</v>
      </c>
    </row>
    <row r="376" spans="1:26" s="90" customFormat="1" ht="16.5">
      <c r="A376" s="185">
        <v>367</v>
      </c>
      <c r="B376" s="150"/>
      <c r="C376" s="151"/>
      <c r="D376" s="149"/>
      <c r="E376" s="91"/>
      <c r="F376" s="92"/>
      <c r="G376" s="227"/>
      <c r="H376" s="233"/>
      <c r="I376" s="172"/>
      <c r="J376" s="94"/>
      <c r="K376" s="93"/>
      <c r="L376" s="172"/>
      <c r="M376" s="231"/>
      <c r="N376" s="216"/>
      <c r="O376" s="94"/>
      <c r="P376" s="93"/>
      <c r="Q376" s="172"/>
      <c r="R376" s="170"/>
      <c r="S376" s="182" t="str">
        <f t="shared" si="50"/>
        <v/>
      </c>
      <c r="T376" s="182" t="str">
        <f t="shared" si="51"/>
        <v/>
      </c>
      <c r="U376" s="165" t="str">
        <f t="shared" si="52"/>
        <v/>
      </c>
      <c r="V376" s="187" t="b">
        <f t="shared" si="53"/>
        <v>0</v>
      </c>
      <c r="W376" s="188" t="str">
        <f t="shared" si="54"/>
        <v>FALSCH</v>
      </c>
      <c r="X376" s="188" t="str">
        <f t="shared" si="55"/>
        <v>FALSCH</v>
      </c>
      <c r="Y376" s="188" t="str">
        <f t="shared" si="56"/>
        <v>FALSCH</v>
      </c>
      <c r="Z376" s="268" t="b">
        <f t="shared" si="57"/>
        <v>0</v>
      </c>
    </row>
    <row r="377" spans="1:26" s="90" customFormat="1" ht="16.5">
      <c r="A377" s="185">
        <v>368</v>
      </c>
      <c r="B377" s="150"/>
      <c r="C377" s="151"/>
      <c r="D377" s="149"/>
      <c r="E377" s="91"/>
      <c r="F377" s="92"/>
      <c r="G377" s="227"/>
      <c r="H377" s="233"/>
      <c r="I377" s="172"/>
      <c r="J377" s="94"/>
      <c r="K377" s="93"/>
      <c r="L377" s="172"/>
      <c r="M377" s="231"/>
      <c r="N377" s="216"/>
      <c r="O377" s="94"/>
      <c r="P377" s="93"/>
      <c r="Q377" s="172"/>
      <c r="R377" s="170"/>
      <c r="S377" s="182" t="str">
        <f t="shared" si="50"/>
        <v/>
      </c>
      <c r="T377" s="182" t="str">
        <f t="shared" si="51"/>
        <v/>
      </c>
      <c r="U377" s="165" t="str">
        <f t="shared" si="52"/>
        <v/>
      </c>
      <c r="V377" s="187" t="b">
        <f t="shared" si="53"/>
        <v>0</v>
      </c>
      <c r="W377" s="188" t="str">
        <f t="shared" si="54"/>
        <v>FALSCH</v>
      </c>
      <c r="X377" s="188" t="str">
        <f t="shared" si="55"/>
        <v>FALSCH</v>
      </c>
      <c r="Y377" s="188" t="str">
        <f t="shared" si="56"/>
        <v>FALSCH</v>
      </c>
      <c r="Z377" s="268" t="b">
        <f t="shared" si="57"/>
        <v>0</v>
      </c>
    </row>
    <row r="378" spans="1:26" s="90" customFormat="1" ht="16.5">
      <c r="A378" s="185">
        <v>369</v>
      </c>
      <c r="B378" s="150"/>
      <c r="C378" s="151"/>
      <c r="D378" s="149"/>
      <c r="E378" s="91"/>
      <c r="F378" s="92"/>
      <c r="G378" s="227"/>
      <c r="H378" s="233"/>
      <c r="I378" s="172"/>
      <c r="J378" s="94"/>
      <c r="K378" s="93"/>
      <c r="L378" s="172"/>
      <c r="M378" s="231"/>
      <c r="N378" s="216"/>
      <c r="O378" s="94"/>
      <c r="P378" s="93"/>
      <c r="Q378" s="172"/>
      <c r="R378" s="170"/>
      <c r="S378" s="182" t="str">
        <f t="shared" si="50"/>
        <v/>
      </c>
      <c r="T378" s="182" t="str">
        <f t="shared" si="51"/>
        <v/>
      </c>
      <c r="U378" s="165" t="str">
        <f t="shared" si="52"/>
        <v/>
      </c>
      <c r="V378" s="187" t="b">
        <f t="shared" si="53"/>
        <v>0</v>
      </c>
      <c r="W378" s="188" t="str">
        <f t="shared" si="54"/>
        <v>FALSCH</v>
      </c>
      <c r="X378" s="188" t="str">
        <f t="shared" si="55"/>
        <v>FALSCH</v>
      </c>
      <c r="Y378" s="188" t="str">
        <f t="shared" si="56"/>
        <v>FALSCH</v>
      </c>
      <c r="Z378" s="268" t="b">
        <f t="shared" si="57"/>
        <v>0</v>
      </c>
    </row>
    <row r="379" spans="1:26" s="90" customFormat="1" ht="16.5">
      <c r="A379" s="185">
        <v>370</v>
      </c>
      <c r="B379" s="150"/>
      <c r="C379" s="151"/>
      <c r="D379" s="149"/>
      <c r="E379" s="91"/>
      <c r="F379" s="92"/>
      <c r="G379" s="227"/>
      <c r="H379" s="233"/>
      <c r="I379" s="172"/>
      <c r="J379" s="94"/>
      <c r="K379" s="93"/>
      <c r="L379" s="172"/>
      <c r="M379" s="231"/>
      <c r="N379" s="216"/>
      <c r="O379" s="94"/>
      <c r="P379" s="93"/>
      <c r="Q379" s="172"/>
      <c r="R379" s="170"/>
      <c r="S379" s="182" t="str">
        <f t="shared" si="50"/>
        <v/>
      </c>
      <c r="T379" s="182" t="str">
        <f t="shared" si="51"/>
        <v/>
      </c>
      <c r="U379" s="165" t="str">
        <f t="shared" si="52"/>
        <v/>
      </c>
      <c r="V379" s="187" t="b">
        <f t="shared" si="53"/>
        <v>0</v>
      </c>
      <c r="W379" s="188" t="str">
        <f t="shared" si="54"/>
        <v>FALSCH</v>
      </c>
      <c r="X379" s="188" t="str">
        <f t="shared" si="55"/>
        <v>FALSCH</v>
      </c>
      <c r="Y379" s="188" t="str">
        <f t="shared" si="56"/>
        <v>FALSCH</v>
      </c>
      <c r="Z379" s="268" t="b">
        <f t="shared" si="57"/>
        <v>0</v>
      </c>
    </row>
    <row r="380" spans="1:26" s="90" customFormat="1" ht="16.5">
      <c r="A380" s="185">
        <v>371</v>
      </c>
      <c r="B380" s="150"/>
      <c r="C380" s="151"/>
      <c r="D380" s="149"/>
      <c r="E380" s="91"/>
      <c r="F380" s="92"/>
      <c r="G380" s="227"/>
      <c r="H380" s="233"/>
      <c r="I380" s="172"/>
      <c r="J380" s="94"/>
      <c r="K380" s="93"/>
      <c r="L380" s="172"/>
      <c r="M380" s="231"/>
      <c r="N380" s="216"/>
      <c r="O380" s="94"/>
      <c r="P380" s="93"/>
      <c r="Q380" s="172"/>
      <c r="R380" s="170"/>
      <c r="S380" s="182" t="str">
        <f t="shared" si="50"/>
        <v/>
      </c>
      <c r="T380" s="182" t="str">
        <f t="shared" si="51"/>
        <v/>
      </c>
      <c r="U380" s="165" t="str">
        <f t="shared" si="52"/>
        <v/>
      </c>
      <c r="V380" s="187" t="b">
        <f t="shared" si="53"/>
        <v>0</v>
      </c>
      <c r="W380" s="188" t="str">
        <f t="shared" si="54"/>
        <v>FALSCH</v>
      </c>
      <c r="X380" s="188" t="str">
        <f t="shared" si="55"/>
        <v>FALSCH</v>
      </c>
      <c r="Y380" s="188" t="str">
        <f t="shared" si="56"/>
        <v>FALSCH</v>
      </c>
      <c r="Z380" s="268" t="b">
        <f t="shared" si="57"/>
        <v>0</v>
      </c>
    </row>
    <row r="381" spans="1:26" s="90" customFormat="1" ht="16.5">
      <c r="A381" s="185">
        <v>372</v>
      </c>
      <c r="B381" s="150"/>
      <c r="C381" s="151"/>
      <c r="D381" s="149"/>
      <c r="E381" s="91"/>
      <c r="F381" s="92"/>
      <c r="G381" s="227"/>
      <c r="H381" s="233"/>
      <c r="I381" s="172"/>
      <c r="J381" s="94"/>
      <c r="K381" s="93"/>
      <c r="L381" s="172"/>
      <c r="M381" s="231"/>
      <c r="N381" s="216"/>
      <c r="O381" s="94"/>
      <c r="P381" s="93"/>
      <c r="Q381" s="172"/>
      <c r="R381" s="170"/>
      <c r="S381" s="182" t="str">
        <f t="shared" si="50"/>
        <v/>
      </c>
      <c r="T381" s="182" t="str">
        <f t="shared" si="51"/>
        <v/>
      </c>
      <c r="U381" s="165" t="str">
        <f t="shared" si="52"/>
        <v/>
      </c>
      <c r="V381" s="187" t="b">
        <f t="shared" si="53"/>
        <v>0</v>
      </c>
      <c r="W381" s="188" t="str">
        <f t="shared" si="54"/>
        <v>FALSCH</v>
      </c>
      <c r="X381" s="188" t="str">
        <f t="shared" si="55"/>
        <v>FALSCH</v>
      </c>
      <c r="Y381" s="188" t="str">
        <f t="shared" si="56"/>
        <v>FALSCH</v>
      </c>
      <c r="Z381" s="268" t="b">
        <f t="shared" si="57"/>
        <v>0</v>
      </c>
    </row>
    <row r="382" spans="1:26" s="90" customFormat="1" ht="16.5">
      <c r="A382" s="185">
        <v>373</v>
      </c>
      <c r="B382" s="150"/>
      <c r="C382" s="151"/>
      <c r="D382" s="149"/>
      <c r="E382" s="91"/>
      <c r="F382" s="92"/>
      <c r="G382" s="227"/>
      <c r="H382" s="233"/>
      <c r="I382" s="172"/>
      <c r="J382" s="94"/>
      <c r="K382" s="93"/>
      <c r="L382" s="172"/>
      <c r="M382" s="231"/>
      <c r="N382" s="216"/>
      <c r="O382" s="94"/>
      <c r="P382" s="93"/>
      <c r="Q382" s="172"/>
      <c r="R382" s="170"/>
      <c r="S382" s="182" t="str">
        <f t="shared" si="50"/>
        <v/>
      </c>
      <c r="T382" s="182" t="str">
        <f t="shared" si="51"/>
        <v/>
      </c>
      <c r="U382" s="165" t="str">
        <f t="shared" si="52"/>
        <v/>
      </c>
      <c r="V382" s="187" t="b">
        <f t="shared" si="53"/>
        <v>0</v>
      </c>
      <c r="W382" s="188" t="str">
        <f t="shared" si="54"/>
        <v>FALSCH</v>
      </c>
      <c r="X382" s="188" t="str">
        <f t="shared" si="55"/>
        <v>FALSCH</v>
      </c>
      <c r="Y382" s="188" t="str">
        <f t="shared" si="56"/>
        <v>FALSCH</v>
      </c>
      <c r="Z382" s="268" t="b">
        <f t="shared" si="57"/>
        <v>0</v>
      </c>
    </row>
    <row r="383" spans="1:26" s="90" customFormat="1" ht="16.5">
      <c r="A383" s="185">
        <v>374</v>
      </c>
      <c r="B383" s="150"/>
      <c r="C383" s="151"/>
      <c r="D383" s="149"/>
      <c r="E383" s="91"/>
      <c r="F383" s="92"/>
      <c r="G383" s="227"/>
      <c r="H383" s="233"/>
      <c r="I383" s="172"/>
      <c r="J383" s="94"/>
      <c r="K383" s="93"/>
      <c r="L383" s="172"/>
      <c r="M383" s="231"/>
      <c r="N383" s="216"/>
      <c r="O383" s="94"/>
      <c r="P383" s="93"/>
      <c r="Q383" s="172"/>
      <c r="R383" s="170"/>
      <c r="S383" s="182" t="str">
        <f t="shared" si="50"/>
        <v/>
      </c>
      <c r="T383" s="182" t="str">
        <f t="shared" si="51"/>
        <v/>
      </c>
      <c r="U383" s="165" t="str">
        <f t="shared" si="52"/>
        <v/>
      </c>
      <c r="V383" s="187" t="b">
        <f t="shared" si="53"/>
        <v>0</v>
      </c>
      <c r="W383" s="188" t="str">
        <f t="shared" si="54"/>
        <v>FALSCH</v>
      </c>
      <c r="X383" s="188" t="str">
        <f t="shared" si="55"/>
        <v>FALSCH</v>
      </c>
      <c r="Y383" s="188" t="str">
        <f t="shared" si="56"/>
        <v>FALSCH</v>
      </c>
      <c r="Z383" s="268" t="b">
        <f t="shared" si="57"/>
        <v>0</v>
      </c>
    </row>
    <row r="384" spans="1:26" s="90" customFormat="1" ht="16.5">
      <c r="A384" s="185">
        <v>375</v>
      </c>
      <c r="B384" s="150"/>
      <c r="C384" s="151"/>
      <c r="D384" s="149"/>
      <c r="E384" s="91"/>
      <c r="F384" s="92"/>
      <c r="G384" s="227"/>
      <c r="H384" s="233"/>
      <c r="I384" s="172"/>
      <c r="J384" s="94"/>
      <c r="K384" s="93"/>
      <c r="L384" s="172"/>
      <c r="M384" s="231"/>
      <c r="N384" s="216"/>
      <c r="O384" s="94"/>
      <c r="P384" s="93"/>
      <c r="Q384" s="172"/>
      <c r="R384" s="170"/>
      <c r="S384" s="182" t="str">
        <f t="shared" si="50"/>
        <v/>
      </c>
      <c r="T384" s="182" t="str">
        <f t="shared" si="51"/>
        <v/>
      </c>
      <c r="U384" s="165" t="str">
        <f t="shared" si="52"/>
        <v/>
      </c>
      <c r="V384" s="187" t="b">
        <f t="shared" si="53"/>
        <v>0</v>
      </c>
      <c r="W384" s="188" t="str">
        <f t="shared" si="54"/>
        <v>FALSCH</v>
      </c>
      <c r="X384" s="188" t="str">
        <f t="shared" si="55"/>
        <v>FALSCH</v>
      </c>
      <c r="Y384" s="188" t="str">
        <f t="shared" si="56"/>
        <v>FALSCH</v>
      </c>
      <c r="Z384" s="268" t="b">
        <f t="shared" si="57"/>
        <v>0</v>
      </c>
    </row>
    <row r="385" spans="1:26" s="90" customFormat="1" ht="16.5">
      <c r="A385" s="185">
        <v>376</v>
      </c>
      <c r="B385" s="150"/>
      <c r="C385" s="151"/>
      <c r="D385" s="149"/>
      <c r="E385" s="91"/>
      <c r="F385" s="92"/>
      <c r="G385" s="227"/>
      <c r="H385" s="233"/>
      <c r="I385" s="172"/>
      <c r="J385" s="94"/>
      <c r="K385" s="93"/>
      <c r="L385" s="172"/>
      <c r="M385" s="231"/>
      <c r="N385" s="216"/>
      <c r="O385" s="94"/>
      <c r="P385" s="93"/>
      <c r="Q385" s="172"/>
      <c r="R385" s="170"/>
      <c r="S385" s="182" t="str">
        <f t="shared" si="50"/>
        <v/>
      </c>
      <c r="T385" s="182" t="str">
        <f t="shared" si="51"/>
        <v/>
      </c>
      <c r="U385" s="165" t="str">
        <f t="shared" si="52"/>
        <v/>
      </c>
      <c r="V385" s="187" t="b">
        <f t="shared" si="53"/>
        <v>0</v>
      </c>
      <c r="W385" s="188" t="str">
        <f t="shared" si="54"/>
        <v>FALSCH</v>
      </c>
      <c r="X385" s="188" t="str">
        <f t="shared" si="55"/>
        <v>FALSCH</v>
      </c>
      <c r="Y385" s="188" t="str">
        <f t="shared" si="56"/>
        <v>FALSCH</v>
      </c>
      <c r="Z385" s="268" t="b">
        <f t="shared" si="57"/>
        <v>0</v>
      </c>
    </row>
    <row r="386" spans="1:26" s="90" customFormat="1" ht="16.5">
      <c r="A386" s="185">
        <v>377</v>
      </c>
      <c r="B386" s="150"/>
      <c r="C386" s="151"/>
      <c r="D386" s="149"/>
      <c r="E386" s="91"/>
      <c r="F386" s="92"/>
      <c r="G386" s="227"/>
      <c r="H386" s="233"/>
      <c r="I386" s="172"/>
      <c r="J386" s="94"/>
      <c r="K386" s="93"/>
      <c r="L386" s="172"/>
      <c r="M386" s="231"/>
      <c r="N386" s="216"/>
      <c r="O386" s="94"/>
      <c r="P386" s="93"/>
      <c r="Q386" s="172"/>
      <c r="R386" s="170"/>
      <c r="S386" s="182" t="str">
        <f t="shared" si="50"/>
        <v/>
      </c>
      <c r="T386" s="182" t="str">
        <f t="shared" si="51"/>
        <v/>
      </c>
      <c r="U386" s="165" t="str">
        <f t="shared" si="52"/>
        <v/>
      </c>
      <c r="V386" s="187" t="b">
        <f t="shared" si="53"/>
        <v>0</v>
      </c>
      <c r="W386" s="188" t="str">
        <f t="shared" si="54"/>
        <v>FALSCH</v>
      </c>
      <c r="X386" s="188" t="str">
        <f t="shared" si="55"/>
        <v>FALSCH</v>
      </c>
      <c r="Y386" s="188" t="str">
        <f t="shared" si="56"/>
        <v>FALSCH</v>
      </c>
      <c r="Z386" s="268" t="b">
        <f t="shared" si="57"/>
        <v>0</v>
      </c>
    </row>
    <row r="387" spans="1:26" s="90" customFormat="1" ht="16.5">
      <c r="A387" s="185">
        <v>378</v>
      </c>
      <c r="B387" s="150"/>
      <c r="C387" s="151"/>
      <c r="D387" s="149"/>
      <c r="E387" s="91"/>
      <c r="F387" s="92"/>
      <c r="G387" s="227"/>
      <c r="H387" s="233"/>
      <c r="I387" s="172"/>
      <c r="J387" s="94"/>
      <c r="K387" s="93"/>
      <c r="L387" s="172"/>
      <c r="M387" s="231"/>
      <c r="N387" s="216"/>
      <c r="O387" s="94"/>
      <c r="P387" s="93"/>
      <c r="Q387" s="172"/>
      <c r="R387" s="170"/>
      <c r="S387" s="182" t="str">
        <f t="shared" si="50"/>
        <v/>
      </c>
      <c r="T387" s="182" t="str">
        <f t="shared" si="51"/>
        <v/>
      </c>
      <c r="U387" s="165" t="str">
        <f t="shared" si="52"/>
        <v/>
      </c>
      <c r="V387" s="187" t="b">
        <f t="shared" si="53"/>
        <v>0</v>
      </c>
      <c r="W387" s="188" t="str">
        <f t="shared" si="54"/>
        <v>FALSCH</v>
      </c>
      <c r="X387" s="188" t="str">
        <f t="shared" si="55"/>
        <v>FALSCH</v>
      </c>
      <c r="Y387" s="188" t="str">
        <f t="shared" si="56"/>
        <v>FALSCH</v>
      </c>
      <c r="Z387" s="268" t="b">
        <f t="shared" si="57"/>
        <v>0</v>
      </c>
    </row>
    <row r="388" spans="1:26" s="90" customFormat="1" ht="16.5">
      <c r="A388" s="185">
        <v>379</v>
      </c>
      <c r="B388" s="150"/>
      <c r="C388" s="151"/>
      <c r="D388" s="149"/>
      <c r="E388" s="91"/>
      <c r="F388" s="92"/>
      <c r="G388" s="227"/>
      <c r="H388" s="233"/>
      <c r="I388" s="172"/>
      <c r="J388" s="94"/>
      <c r="K388" s="93"/>
      <c r="L388" s="172"/>
      <c r="M388" s="231"/>
      <c r="N388" s="216"/>
      <c r="O388" s="94"/>
      <c r="P388" s="93"/>
      <c r="Q388" s="172"/>
      <c r="R388" s="170"/>
      <c r="S388" s="182" t="str">
        <f t="shared" si="50"/>
        <v/>
      </c>
      <c r="T388" s="182" t="str">
        <f t="shared" si="51"/>
        <v/>
      </c>
      <c r="U388" s="165" t="str">
        <f t="shared" si="52"/>
        <v/>
      </c>
      <c r="V388" s="187" t="b">
        <f t="shared" si="53"/>
        <v>0</v>
      </c>
      <c r="W388" s="188" t="str">
        <f t="shared" si="54"/>
        <v>FALSCH</v>
      </c>
      <c r="X388" s="188" t="str">
        <f t="shared" si="55"/>
        <v>FALSCH</v>
      </c>
      <c r="Y388" s="188" t="str">
        <f t="shared" si="56"/>
        <v>FALSCH</v>
      </c>
      <c r="Z388" s="268" t="b">
        <f t="shared" si="57"/>
        <v>0</v>
      </c>
    </row>
    <row r="389" spans="1:26" s="90" customFormat="1" ht="16.5">
      <c r="A389" s="185">
        <v>380</v>
      </c>
      <c r="B389" s="150"/>
      <c r="C389" s="151"/>
      <c r="D389" s="149"/>
      <c r="E389" s="91"/>
      <c r="F389" s="92"/>
      <c r="G389" s="227"/>
      <c r="H389" s="233"/>
      <c r="I389" s="172"/>
      <c r="J389" s="94"/>
      <c r="K389" s="93"/>
      <c r="L389" s="172"/>
      <c r="M389" s="231"/>
      <c r="N389" s="216"/>
      <c r="O389" s="94"/>
      <c r="P389" s="93"/>
      <c r="Q389" s="172"/>
      <c r="R389" s="170"/>
      <c r="S389" s="182" t="str">
        <f t="shared" si="50"/>
        <v/>
      </c>
      <c r="T389" s="182" t="str">
        <f t="shared" si="51"/>
        <v/>
      </c>
      <c r="U389" s="165" t="str">
        <f t="shared" si="52"/>
        <v/>
      </c>
      <c r="V389" s="187" t="b">
        <f t="shared" si="53"/>
        <v>0</v>
      </c>
      <c r="W389" s="188" t="str">
        <f t="shared" si="54"/>
        <v>FALSCH</v>
      </c>
      <c r="X389" s="188" t="str">
        <f t="shared" si="55"/>
        <v>FALSCH</v>
      </c>
      <c r="Y389" s="188" t="str">
        <f t="shared" si="56"/>
        <v>FALSCH</v>
      </c>
      <c r="Z389" s="268" t="b">
        <f t="shared" si="57"/>
        <v>0</v>
      </c>
    </row>
    <row r="390" spans="1:26" s="90" customFormat="1" ht="16.5">
      <c r="A390" s="185">
        <v>381</v>
      </c>
      <c r="B390" s="150"/>
      <c r="C390" s="151"/>
      <c r="D390" s="149"/>
      <c r="E390" s="91"/>
      <c r="F390" s="92"/>
      <c r="G390" s="227"/>
      <c r="H390" s="233"/>
      <c r="I390" s="172"/>
      <c r="J390" s="94"/>
      <c r="K390" s="93"/>
      <c r="L390" s="172"/>
      <c r="M390" s="231"/>
      <c r="N390" s="216"/>
      <c r="O390" s="94"/>
      <c r="P390" s="93"/>
      <c r="Q390" s="172"/>
      <c r="R390" s="170"/>
      <c r="S390" s="182" t="str">
        <f t="shared" si="50"/>
        <v/>
      </c>
      <c r="T390" s="182" t="str">
        <f t="shared" si="51"/>
        <v/>
      </c>
      <c r="U390" s="165" t="str">
        <f t="shared" si="52"/>
        <v/>
      </c>
      <c r="V390" s="187" t="b">
        <f t="shared" si="53"/>
        <v>0</v>
      </c>
      <c r="W390" s="188" t="str">
        <f t="shared" si="54"/>
        <v>FALSCH</v>
      </c>
      <c r="X390" s="188" t="str">
        <f t="shared" si="55"/>
        <v>FALSCH</v>
      </c>
      <c r="Y390" s="188" t="str">
        <f t="shared" si="56"/>
        <v>FALSCH</v>
      </c>
      <c r="Z390" s="268" t="b">
        <f t="shared" si="57"/>
        <v>0</v>
      </c>
    </row>
    <row r="391" spans="1:26" s="90" customFormat="1" ht="16.5">
      <c r="A391" s="185">
        <v>382</v>
      </c>
      <c r="B391" s="150"/>
      <c r="C391" s="151"/>
      <c r="D391" s="149"/>
      <c r="E391" s="91"/>
      <c r="F391" s="92"/>
      <c r="G391" s="227"/>
      <c r="H391" s="233"/>
      <c r="I391" s="172"/>
      <c r="J391" s="94"/>
      <c r="K391" s="93"/>
      <c r="L391" s="172"/>
      <c r="M391" s="231"/>
      <c r="N391" s="216"/>
      <c r="O391" s="94"/>
      <c r="P391" s="93"/>
      <c r="Q391" s="172"/>
      <c r="R391" s="170"/>
      <c r="S391" s="182" t="str">
        <f t="shared" si="50"/>
        <v/>
      </c>
      <c r="T391" s="182" t="str">
        <f t="shared" si="51"/>
        <v/>
      </c>
      <c r="U391" s="165" t="str">
        <f t="shared" si="52"/>
        <v/>
      </c>
      <c r="V391" s="187" t="b">
        <f t="shared" si="53"/>
        <v>0</v>
      </c>
      <c r="W391" s="188" t="str">
        <f t="shared" si="54"/>
        <v>FALSCH</v>
      </c>
      <c r="X391" s="188" t="str">
        <f t="shared" si="55"/>
        <v>FALSCH</v>
      </c>
      <c r="Y391" s="188" t="str">
        <f t="shared" si="56"/>
        <v>FALSCH</v>
      </c>
      <c r="Z391" s="268" t="b">
        <f t="shared" si="57"/>
        <v>0</v>
      </c>
    </row>
    <row r="392" spans="1:26" s="90" customFormat="1" ht="17.25" thickBot="1">
      <c r="A392" s="186">
        <v>383</v>
      </c>
      <c r="B392" s="152"/>
      <c r="C392" s="153"/>
      <c r="D392" s="154"/>
      <c r="E392" s="95"/>
      <c r="F392" s="96"/>
      <c r="G392" s="228"/>
      <c r="H392" s="234"/>
      <c r="I392" s="173"/>
      <c r="J392" s="98"/>
      <c r="K392" s="97"/>
      <c r="L392" s="173"/>
      <c r="M392" s="232"/>
      <c r="N392" s="217"/>
      <c r="O392" s="98"/>
      <c r="P392" s="97"/>
      <c r="Q392" s="173"/>
      <c r="R392" s="171"/>
      <c r="S392" s="183" t="str">
        <f t="shared" ref="S392" si="58">IF(H392&lt;&gt;"",VLOOKUP(H392,ListOfClubs,2,FALSE),"")</f>
        <v/>
      </c>
      <c r="T392" s="183" t="str">
        <f t="shared" ref="T392" si="59">IF(I392&lt;&gt;"",VLOOKUP(I392,Verband,2,FALSE),"")</f>
        <v/>
      </c>
      <c r="U392" s="166" t="str">
        <f t="shared" ref="U392" si="60">IF(O392&lt;&gt;"",VLOOKUP(O392,Wbw_List,2,FALSE),"")</f>
        <v/>
      </c>
      <c r="V392" s="189" t="b">
        <f t="shared" ref="V392" si="61">IF(O392&lt;&gt;"",VLOOKUP(O392,Wbw_List,5))</f>
        <v>0</v>
      </c>
      <c r="W392" s="190" t="str">
        <f t="shared" ref="W392" si="62">IF(E392&lt;&gt;"",F392&amp;" "&amp;E392,"FALSCH")</f>
        <v>FALSCH</v>
      </c>
      <c r="X392" s="190" t="str">
        <f t="shared" ref="X392" si="63">IF(H392&lt;&gt;"",IFERROR(VLOOKUP(H392,ListOfClubs,1,FALSE),H392),"FALSCH")</f>
        <v>FALSCH</v>
      </c>
      <c r="Y392" s="190" t="str">
        <f t="shared" ref="Y392" si="64">IF(I392&lt;&gt;"",I392,"FALSCH")</f>
        <v>FALSCH</v>
      </c>
      <c r="Z392" s="269" t="b">
        <f t="shared" ref="Z392" si="65">IF(O392&lt;&gt;"",IF(VLOOKUP(O392,Wbw_List,3)="e",IF(AND(P392="Ja",Q392="Ja"),"both",IF(P392="Ja","figures",IF(Q392="Ja","free"))),VLOOKUP(VLOOKUP(O392,Wbw_List,3),Disziplinen,3)))</f>
        <v>0</v>
      </c>
    </row>
  </sheetData>
  <autoFilter ref="E2:Q392"/>
  <sortState ref="B10:R319">
    <sortCondition ref="O10:O319"/>
    <sortCondition ref="B10:B319"/>
    <sortCondition ref="I10:I319"/>
    <sortCondition ref="E10:E319"/>
    <sortCondition ref="F10:F319"/>
  </sortState>
  <mergeCells count="15">
    <mergeCell ref="V5:Z9"/>
    <mergeCell ref="C3:C4"/>
    <mergeCell ref="C7:C8"/>
    <mergeCell ref="C5:C6"/>
    <mergeCell ref="V1:Z1"/>
    <mergeCell ref="S1:U1"/>
    <mergeCell ref="V3:Z4"/>
    <mergeCell ref="A1:A2"/>
    <mergeCell ref="R1:R2"/>
    <mergeCell ref="J1:L1"/>
    <mergeCell ref="H1:I1"/>
    <mergeCell ref="O1:Q1"/>
    <mergeCell ref="E1:G1"/>
    <mergeCell ref="M1:N1"/>
    <mergeCell ref="B1:D1"/>
  </mergeCells>
  <phoneticPr fontId="63" type="noConversion"/>
  <dataValidations xWindow="885" yWindow="723" count="16">
    <dataValidation type="custom" allowBlank="1" showInputMessage="1" showErrorMessage="1" errorTitle="Inline Skates = Ja" error="Achtung! Wenn auf Quads gelaufen wird: FREILASSEN. _x000a__x000a_Nur falls auf Inline Skates gelaufen wird, JA eingeben. " prompt="Bei Nutzung von Inline Skates bitte Ja eingeben bzw. auswählen" sqref="D5:D9">
      <formula1>D1048574</formula1>
    </dataValidation>
    <dataValidation allowBlank="1" showInputMessage="1" showErrorMessage="1" promptTitle="AUTOMATISCH: Verband" prompt="Keine Eingabe erforderlich. Füllt sich ggf. autromatisch. " sqref="T10:T392"/>
    <dataValidation type="list" allowBlank="1" showInputMessage="1" showErrorMessage="1" errorTitle="Wettbewerbsnamen" error="Der eingegebene Name existiert nicht! Im Zweifel Feld freilassen und nur Wettbewerbsnummer eingeben!" promptTitle="AUTOMATISCH: Wettbewerbsname" prompt="Eigentlich erscheint hier automatisch der Wettbewerbsname. Es ist KEINE EINGABE erforderlich" sqref="U10:U392">
      <formula1>Wettbewerbsnamen</formula1>
    </dataValidation>
    <dataValidation allowBlank="1" showInputMessage="1" showErrorMessage="1" promptTitle="Muster" prompt="Grüne Bereiche im Muster = weiße Felder im Eingabebereich -&gt; bitte bei Bedarf BEARBEITEN._x000a__x000a_Graue Felder im Eingabebereich -&gt; NICHT zu bearbeiten. " sqref="U3:U9"/>
    <dataValidation allowBlank="1" showInputMessage="1" showErrorMessage="1" promptTitle="Muster" prompt="Grüne Bereiche im Muster = weiße Felder im Eingabebereich -&gt; bitte bei Bedarf BEARBEITEN._x000a__x000a_Rote Bereiche im Muster = graue Felder im Eingabebereich -&gt; NICHT zu bearbeiten. " sqref="O3:R9 T3:T9 E3:L9 B3:B4"/>
    <dataValidation type="list" allowBlank="1" showInputMessage="1" showErrorMessage="1" promptTitle="Teilwettbewerbe" prompt="Nur beim Einzellaufen ausfüllen._x000a_Nur wenn Teilwettbewerb &quot;Ja&quot; ist. _x000a_Sonst leer lassen._x000a_" sqref="P10:Q392">
      <formula1>Ja</formula1>
    </dataValidation>
    <dataValidation type="list" allowBlank="1" showInputMessage="1" showErrorMessage="1" promptTitle="Tanztests" prompt="Hier bitte höchsten bestandenen Tanztest auswählen." sqref="L10:L392">
      <formula1>Test_Dance</formula1>
    </dataValidation>
    <dataValidation type="list" allowBlank="1" showInputMessage="1" showErrorMessage="1" promptTitle="Nummer des Wettbewerbs" prompt="Hier bitte Nummer des Wettbewerbs gem. Ausschreibung eingeben! (Es werden nur die Nummern gem. Ausschreibung akzeptiert und die müssen im Tab &quot;Listen&quot; hinterlegt worden sein)" sqref="O10:O392">
      <formula1>Wettbewerbsnummern</formula1>
    </dataValidation>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I10:I392">
      <formula1>Verband_Short</formula1>
    </dataValidation>
    <dataValidation allowBlank="1" showInputMessage="1" showErrorMessage="1" promptTitle="Verein - Abkürzung wenn möglich" prompt="Bitte hier Vereinsnamen eingeben._x000a__x000a_BITTE ABKÜRZUNGEN DES GUSSMANN-PROGRAMMS VERWENDEN (sofern möglich; siehe Lasche/Tab &quot;Gussmann_ListOfClubs&quot;; Sonst normalen Langnamen eingeben)" sqref="H10:H392"/>
    <dataValidation type="list" allowBlank="1" showInputMessage="1" showErrorMessage="1" errorTitle="Inline Skates = Ja" error="Achtung! Wenn auf Quads gelaufen wird: FREILASSEN. _x000a__x000a_Nur falls auf Inline Skates gelaufen wird, JA eingeben. " prompt="Bei Nutzung von Inline Skates bitte Ja eingeben bzw. auswählen" sqref="D10:D392">
      <formula1>Ja</formula1>
    </dataValidation>
    <dataValidation allowBlank="1" showInputMessage="1" showErrorMessage="1" promptTitle="Geburtsdatum" prompt="Bitte hier Geburtsdatum eingeben _x000a__x000a_(gültige Formate: TT.MM.JJ oder TT-MM-JJ oder TT-MM-JJJJ etc.)" sqref="G10:G392"/>
    <dataValidation allowBlank="1" showInputMessage="1" showErrorMessage="1" promptTitle="Nachname" prompt="Bitte hier Nachname(n) des Teilnehmers eingeben" sqref="E10:E392"/>
    <dataValidation allowBlank="1" showInputMessage="1" showErrorMessage="1" promptTitle="Vorname" prompt="Bitte hier Vorname(n) des Teilnehmers eingeben" sqref="F10:F392"/>
    <dataValidation allowBlank="1" showInputMessage="1" showErrorMessage="1" promptTitle="Name Formation/Gruppe/Paar" prompt="Bitte hier den Namen der Formation/ der Show-Darbietung/ Show-Gruppe  bzw. einen Sortiernamen für das Paar eingeben, der/dem der jeweils gemeldete Teilnehmer angehört. _x000a__x000a_BITTE GGF. NAME DES PROGRAMMS MIT HINEINSCHREIBEN._x000a_" sqref="B5:B6 B10:B392"/>
    <dataValidation allowBlank="1" showInputMessage="1" showErrorMessage="1" promptTitle="25 Worte" prompt="Hier bitte die Programmbeschreibung einfach in ein Kästchen bei einem der Läufer der Gruppe eingeben. Das Kästchen kann mehrere Zeilen verkraften (automatisch)._x000a__x000a_TEXT BITTE NICHT AUF MEHRERE KÄSTCHEN AUFTEILEN, DANN KANN MAN DEN WIEDER NICHT KOPIEREN!" sqref="C10:C392"/>
  </dataValidations>
  <pageMargins left="0.78740157480314965" right="0.78740157480314965" top="0.98425196850393704" bottom="0.98425196850393704" header="0.51181102362204722" footer="0.51181102362204722"/>
  <pageSetup paperSize="9" scale="38" fitToHeight="3" orientation="landscape" r:id="rId1"/>
  <headerFooter alignWithMargins="0"/>
  <legacyDrawing r:id="rId2"/>
  <extLst xmlns:x14="http://schemas.microsoft.com/office/spreadsheetml/2009/9/main">
    <ext uri="{CCE6A557-97BC-4b89-ADB6-D9C93CAAB3DF}">
      <x14:dataValidations xmlns:xm="http://schemas.microsoft.com/office/excel/2006/main" xWindow="885" yWindow="723" count="4">
        <x14:dataValidation type="list" allowBlank="1" showInputMessage="1" showErrorMessage="1" promptTitle="Pflichttest" prompt="Hier bitte höchsten bestandenen Pflichttest auswählen.">
          <x14:formula1>
            <xm:f>Listen!$A$148:$A$150</xm:f>
          </x14:formula1>
          <xm:sqref>J11:J392</xm:sqref>
        </x14:dataValidation>
        <x14:dataValidation type="list" allowBlank="1" showInputMessage="1" showErrorMessage="1" promptTitle="Kürtest" prompt="Hier bitte höchsten bestandenen Kürteest auswählen.">
          <x14:formula1>
            <xm:f>Listen!$A$151:$A$159</xm:f>
          </x14:formula1>
          <xm:sqref>K10:K392</xm:sqref>
        </x14:dataValidation>
        <x14:dataValidation type="list" allowBlank="1" showInputMessage="1" showErrorMessage="1">
          <x14:formula1>
            <xm:f>Listen!$A$106:$A$107</xm:f>
          </x14:formula1>
          <xm:sqref>M3:N392</xm:sqref>
        </x14:dataValidation>
        <x14:dataValidation type="list" allowBlank="1" showInputMessage="1" showErrorMessage="1" promptTitle="Basistest" prompt="Hier bitte höchsten bestandenen Basistest auswählen.">
          <x14:formula1>
            <xm:f>Listen!$A$148:$A$150</xm:f>
          </x14:formula1>
          <xm:sqref>J10</xm:sqref>
        </x14:dataValidation>
      </x14:dataValidations>
    </ext>
  </extLst>
</worksheet>
</file>

<file path=xl/worksheets/sheet2.xml><?xml version="1.0" encoding="utf-8"?>
<worksheet xmlns="http://schemas.openxmlformats.org/spreadsheetml/2006/main" xmlns:r="http://schemas.openxmlformats.org/officeDocument/2006/relationships">
  <sheetPr codeName="Tabelle3">
    <pageSetUpPr fitToPage="1"/>
  </sheetPr>
  <dimension ref="A1:L392"/>
  <sheetViews>
    <sheetView zoomScaleNormal="100" workbookViewId="0">
      <pane ySplit="2" topLeftCell="A3" activePane="bottomLeft" state="frozenSplit"/>
      <selection pane="bottomLeft" activeCell="H5" sqref="H5"/>
    </sheetView>
  </sheetViews>
  <sheetFormatPr baseColWidth="10" defaultColWidth="11.5703125" defaultRowHeight="12.75"/>
  <cols>
    <col min="1" max="1" width="4.28515625" style="1" customWidth="1"/>
    <col min="2" max="2" width="20.28515625" customWidth="1"/>
    <col min="3" max="3" width="19.140625" customWidth="1"/>
    <col min="4" max="4" width="21.85546875" style="2" customWidth="1"/>
    <col min="5" max="5" width="8.7109375" style="2" bestFit="1" customWidth="1"/>
    <col min="6" max="6" width="28.28515625" style="2" customWidth="1"/>
    <col min="7" max="8" width="13.7109375" style="1" customWidth="1"/>
    <col min="9" max="9" width="39.5703125" customWidth="1"/>
    <col min="10" max="12" width="27.5703125" customWidth="1"/>
  </cols>
  <sheetData>
    <row r="1" spans="1:12" ht="26.45" customHeight="1">
      <c r="A1" s="339" t="s">
        <v>0</v>
      </c>
      <c r="B1" s="343" t="s">
        <v>61</v>
      </c>
      <c r="C1" s="344"/>
      <c r="D1" s="343" t="s">
        <v>60</v>
      </c>
      <c r="E1" s="344"/>
      <c r="F1" s="345"/>
      <c r="G1" s="343" t="s">
        <v>550</v>
      </c>
      <c r="H1" s="344"/>
      <c r="I1" s="339" t="s">
        <v>3</v>
      </c>
      <c r="J1" s="337"/>
      <c r="K1" s="337"/>
      <c r="L1" s="338"/>
    </row>
    <row r="2" spans="1:12" ht="39" thickBot="1">
      <c r="A2" s="340"/>
      <c r="B2" s="10" t="s">
        <v>1</v>
      </c>
      <c r="C2" s="155" t="s">
        <v>2</v>
      </c>
      <c r="D2" s="11" t="s">
        <v>546</v>
      </c>
      <c r="E2" s="156" t="s">
        <v>55</v>
      </c>
      <c r="F2" s="205" t="s">
        <v>543</v>
      </c>
      <c r="G2" s="210" t="s">
        <v>544</v>
      </c>
      <c r="H2" s="211" t="s">
        <v>545</v>
      </c>
      <c r="I2" s="340"/>
      <c r="J2" s="276" t="s">
        <v>554</v>
      </c>
      <c r="K2" s="276" t="s">
        <v>552</v>
      </c>
      <c r="L2" s="277" t="s">
        <v>553</v>
      </c>
    </row>
    <row r="3" spans="1:12">
      <c r="A3" s="341" t="s">
        <v>53</v>
      </c>
      <c r="B3" s="13" t="s">
        <v>62</v>
      </c>
      <c r="C3" s="5" t="s">
        <v>5</v>
      </c>
      <c r="D3" s="4" t="s">
        <v>29</v>
      </c>
      <c r="E3" s="9" t="s">
        <v>15</v>
      </c>
      <c r="F3" s="206" t="s">
        <v>541</v>
      </c>
      <c r="G3" s="218" t="s">
        <v>6</v>
      </c>
      <c r="H3" s="219" t="s">
        <v>6</v>
      </c>
      <c r="I3" s="6" t="s">
        <v>65</v>
      </c>
      <c r="J3" s="290"/>
      <c r="K3" s="281"/>
      <c r="L3" s="282"/>
    </row>
    <row r="4" spans="1:12" ht="13.5" thickBot="1">
      <c r="A4" s="342"/>
      <c r="B4" s="15" t="s">
        <v>64</v>
      </c>
      <c r="C4" s="14" t="s">
        <v>63</v>
      </c>
      <c r="D4" s="8" t="s">
        <v>30</v>
      </c>
      <c r="E4" s="7" t="s">
        <v>17</v>
      </c>
      <c r="F4" s="207" t="s">
        <v>542</v>
      </c>
      <c r="G4" s="220" t="s">
        <v>6</v>
      </c>
      <c r="H4" s="221" t="s">
        <v>6</v>
      </c>
      <c r="I4" s="3" t="s">
        <v>66</v>
      </c>
      <c r="J4" s="289"/>
      <c r="K4" s="283"/>
      <c r="L4" s="284"/>
    </row>
    <row r="5" spans="1:12" ht="16.5">
      <c r="A5" s="99">
        <v>1</v>
      </c>
      <c r="B5" s="100"/>
      <c r="C5" s="108"/>
      <c r="D5" s="111"/>
      <c r="E5" s="112"/>
      <c r="F5" s="285"/>
      <c r="G5" s="212"/>
      <c r="H5" s="213"/>
      <c r="I5" s="101"/>
      <c r="J5" s="270"/>
      <c r="K5" s="270"/>
      <c r="L5" s="270"/>
    </row>
    <row r="6" spans="1:12" ht="16.5">
      <c r="A6" s="102">
        <v>2</v>
      </c>
      <c r="B6" s="103"/>
      <c r="C6" s="109"/>
      <c r="D6" s="113"/>
      <c r="E6" s="89"/>
      <c r="F6" s="304"/>
      <c r="G6" s="212"/>
      <c r="H6" s="213"/>
      <c r="I6" s="104"/>
      <c r="J6" s="287"/>
      <c r="K6" s="287"/>
      <c r="L6" s="270"/>
    </row>
    <row r="7" spans="1:12" ht="16.5">
      <c r="A7" s="102">
        <v>3</v>
      </c>
      <c r="B7" s="103"/>
      <c r="C7" s="109"/>
      <c r="D7" s="113"/>
      <c r="E7" s="89"/>
      <c r="F7" s="286"/>
      <c r="G7" s="212"/>
      <c r="H7" s="213"/>
      <c r="I7" s="104"/>
      <c r="J7" s="270"/>
      <c r="K7" s="270"/>
      <c r="L7" s="288"/>
    </row>
    <row r="8" spans="1:12" ht="16.5">
      <c r="A8" s="102">
        <v>4</v>
      </c>
      <c r="B8" s="103"/>
      <c r="C8" s="109"/>
      <c r="D8" s="113"/>
      <c r="E8" s="89"/>
      <c r="F8" s="286"/>
      <c r="G8" s="212"/>
      <c r="H8" s="213"/>
      <c r="I8" s="104"/>
      <c r="J8" s="270"/>
      <c r="K8" s="270"/>
      <c r="L8" s="288"/>
    </row>
    <row r="9" spans="1:12" ht="16.5">
      <c r="A9" s="102">
        <v>5</v>
      </c>
      <c r="B9" s="103"/>
      <c r="C9" s="109"/>
      <c r="D9" s="113"/>
      <c r="E9" s="89"/>
      <c r="F9" s="286"/>
      <c r="G9" s="212"/>
      <c r="H9" s="213"/>
      <c r="I9" s="104"/>
      <c r="J9" s="270"/>
      <c r="K9" s="270"/>
      <c r="L9" s="288"/>
    </row>
    <row r="10" spans="1:12" ht="16.5">
      <c r="A10" s="102">
        <v>6</v>
      </c>
      <c r="B10" s="103"/>
      <c r="C10" s="109"/>
      <c r="D10" s="113"/>
      <c r="E10" s="89"/>
      <c r="F10" s="208"/>
      <c r="G10" s="212"/>
      <c r="H10" s="213"/>
      <c r="I10" s="104"/>
      <c r="J10" s="278"/>
      <c r="K10" s="279"/>
      <c r="L10" s="280"/>
    </row>
    <row r="11" spans="1:12" ht="16.5">
      <c r="A11" s="102">
        <v>7</v>
      </c>
      <c r="B11" s="103"/>
      <c r="C11" s="109"/>
      <c r="D11" s="113"/>
      <c r="E11" s="89"/>
      <c r="F11" s="208"/>
      <c r="G11" s="212"/>
      <c r="H11" s="213"/>
      <c r="I11" s="104"/>
      <c r="J11" s="271"/>
      <c r="K11" s="271"/>
      <c r="L11" s="273"/>
    </row>
    <row r="12" spans="1:12" ht="16.5">
      <c r="A12" s="102">
        <v>8</v>
      </c>
      <c r="B12" s="103"/>
      <c r="C12" s="109"/>
      <c r="D12" s="113"/>
      <c r="E12" s="89"/>
      <c r="F12" s="208"/>
      <c r="G12" s="212"/>
      <c r="H12" s="213"/>
      <c r="I12" s="104"/>
      <c r="J12" s="271"/>
      <c r="K12" s="271"/>
      <c r="L12" s="273"/>
    </row>
    <row r="13" spans="1:12" ht="16.5">
      <c r="A13" s="102">
        <v>9</v>
      </c>
      <c r="B13" s="103"/>
      <c r="C13" s="109"/>
      <c r="D13" s="113"/>
      <c r="E13" s="89"/>
      <c r="F13" s="208"/>
      <c r="G13" s="212"/>
      <c r="H13" s="213"/>
      <c r="I13" s="104"/>
      <c r="J13" s="271"/>
      <c r="K13" s="271"/>
      <c r="L13" s="273"/>
    </row>
    <row r="14" spans="1:12" ht="16.5">
      <c r="A14" s="102">
        <v>10</v>
      </c>
      <c r="B14" s="103"/>
      <c r="C14" s="109"/>
      <c r="D14" s="113"/>
      <c r="E14" s="89"/>
      <c r="F14" s="208"/>
      <c r="G14" s="212"/>
      <c r="H14" s="213"/>
      <c r="I14" s="104"/>
      <c r="J14" s="271"/>
      <c r="K14" s="271"/>
      <c r="L14" s="273"/>
    </row>
    <row r="15" spans="1:12" ht="16.5">
      <c r="A15" s="102">
        <v>11</v>
      </c>
      <c r="B15" s="103"/>
      <c r="C15" s="109"/>
      <c r="D15" s="113"/>
      <c r="E15" s="89"/>
      <c r="F15" s="208"/>
      <c r="G15" s="212"/>
      <c r="H15" s="213"/>
      <c r="I15" s="104"/>
      <c r="J15" s="271"/>
      <c r="K15" s="271"/>
      <c r="L15" s="273"/>
    </row>
    <row r="16" spans="1:12" ht="16.5">
      <c r="A16" s="102">
        <v>12</v>
      </c>
      <c r="B16" s="103"/>
      <c r="C16" s="109"/>
      <c r="D16" s="113"/>
      <c r="E16" s="89"/>
      <c r="F16" s="208"/>
      <c r="G16" s="212"/>
      <c r="H16" s="213"/>
      <c r="I16" s="104"/>
      <c r="J16" s="271"/>
      <c r="K16" s="271"/>
      <c r="L16" s="273"/>
    </row>
    <row r="17" spans="1:12" ht="16.5">
      <c r="A17" s="102">
        <v>13</v>
      </c>
      <c r="B17" s="103"/>
      <c r="C17" s="109"/>
      <c r="D17" s="113"/>
      <c r="E17" s="89"/>
      <c r="F17" s="208"/>
      <c r="G17" s="212"/>
      <c r="H17" s="213"/>
      <c r="I17" s="104"/>
      <c r="J17" s="271"/>
      <c r="K17" s="271"/>
      <c r="L17" s="273"/>
    </row>
    <row r="18" spans="1:12" ht="16.5">
      <c r="A18" s="102">
        <v>14</v>
      </c>
      <c r="B18" s="103"/>
      <c r="C18" s="109"/>
      <c r="D18" s="113"/>
      <c r="E18" s="89"/>
      <c r="F18" s="208"/>
      <c r="G18" s="212"/>
      <c r="H18" s="213"/>
      <c r="I18" s="104"/>
      <c r="J18" s="271"/>
      <c r="K18" s="271"/>
      <c r="L18" s="273"/>
    </row>
    <row r="19" spans="1:12" ht="16.5">
      <c r="A19" s="102">
        <v>15</v>
      </c>
      <c r="B19" s="103"/>
      <c r="C19" s="109"/>
      <c r="D19" s="113"/>
      <c r="E19" s="89"/>
      <c r="F19" s="208"/>
      <c r="G19" s="212"/>
      <c r="H19" s="213"/>
      <c r="I19" s="104"/>
      <c r="J19" s="271"/>
      <c r="K19" s="271"/>
      <c r="L19" s="273"/>
    </row>
    <row r="20" spans="1:12" ht="16.5">
      <c r="A20" s="102">
        <v>16</v>
      </c>
      <c r="B20" s="103"/>
      <c r="C20" s="109"/>
      <c r="D20" s="113"/>
      <c r="E20" s="89"/>
      <c r="F20" s="208"/>
      <c r="G20" s="212"/>
      <c r="H20" s="213"/>
      <c r="I20" s="104"/>
      <c r="J20" s="271"/>
      <c r="K20" s="271"/>
      <c r="L20" s="273"/>
    </row>
    <row r="21" spans="1:12" ht="16.5">
      <c r="A21" s="102">
        <v>17</v>
      </c>
      <c r="B21" s="103"/>
      <c r="C21" s="109"/>
      <c r="D21" s="113"/>
      <c r="E21" s="89"/>
      <c r="F21" s="208"/>
      <c r="G21" s="212"/>
      <c r="H21" s="213"/>
      <c r="I21" s="104"/>
      <c r="J21" s="271"/>
      <c r="K21" s="271"/>
      <c r="L21" s="273"/>
    </row>
    <row r="22" spans="1:12" ht="16.5">
      <c r="A22" s="102">
        <v>18</v>
      </c>
      <c r="B22" s="103"/>
      <c r="C22" s="109"/>
      <c r="D22" s="113"/>
      <c r="E22" s="89"/>
      <c r="F22" s="208"/>
      <c r="G22" s="212"/>
      <c r="H22" s="213"/>
      <c r="I22" s="104"/>
      <c r="J22" s="271"/>
      <c r="K22" s="271"/>
      <c r="L22" s="273"/>
    </row>
    <row r="23" spans="1:12" ht="16.5">
      <c r="A23" s="102">
        <v>19</v>
      </c>
      <c r="B23" s="103"/>
      <c r="C23" s="109"/>
      <c r="D23" s="113"/>
      <c r="E23" s="89"/>
      <c r="F23" s="208"/>
      <c r="G23" s="212"/>
      <c r="H23" s="213"/>
      <c r="I23" s="104"/>
      <c r="J23" s="271"/>
      <c r="K23" s="271"/>
      <c r="L23" s="273"/>
    </row>
    <row r="24" spans="1:12" ht="16.5">
      <c r="A24" s="102">
        <v>20</v>
      </c>
      <c r="B24" s="103"/>
      <c r="C24" s="109"/>
      <c r="D24" s="113"/>
      <c r="E24" s="89"/>
      <c r="F24" s="208"/>
      <c r="G24" s="212"/>
      <c r="H24" s="213"/>
      <c r="I24" s="104"/>
      <c r="J24" s="271"/>
      <c r="K24" s="271"/>
      <c r="L24" s="273"/>
    </row>
    <row r="25" spans="1:12" ht="16.5">
      <c r="A25" s="102">
        <v>21</v>
      </c>
      <c r="B25" s="103"/>
      <c r="C25" s="109"/>
      <c r="D25" s="113"/>
      <c r="E25" s="89"/>
      <c r="F25" s="208"/>
      <c r="G25" s="212"/>
      <c r="H25" s="213"/>
      <c r="I25" s="104"/>
      <c r="J25" s="271"/>
      <c r="K25" s="271"/>
      <c r="L25" s="273"/>
    </row>
    <row r="26" spans="1:12" ht="16.5">
      <c r="A26" s="102">
        <v>22</v>
      </c>
      <c r="B26" s="103"/>
      <c r="C26" s="109"/>
      <c r="D26" s="113"/>
      <c r="E26" s="89"/>
      <c r="F26" s="208"/>
      <c r="G26" s="212"/>
      <c r="H26" s="213"/>
      <c r="I26" s="104"/>
      <c r="J26" s="271"/>
      <c r="K26" s="271"/>
      <c r="L26" s="273"/>
    </row>
    <row r="27" spans="1:12" ht="16.5">
      <c r="A27" s="102">
        <v>23</v>
      </c>
      <c r="B27" s="103"/>
      <c r="C27" s="109"/>
      <c r="D27" s="113"/>
      <c r="E27" s="89"/>
      <c r="F27" s="208"/>
      <c r="G27" s="212"/>
      <c r="H27" s="213"/>
      <c r="I27" s="104"/>
      <c r="J27" s="271"/>
      <c r="K27" s="271"/>
      <c r="L27" s="273"/>
    </row>
    <row r="28" spans="1:12" ht="16.5">
      <c r="A28" s="102">
        <v>24</v>
      </c>
      <c r="B28" s="103"/>
      <c r="C28" s="109"/>
      <c r="D28" s="113"/>
      <c r="E28" s="89"/>
      <c r="F28" s="208"/>
      <c r="G28" s="212"/>
      <c r="H28" s="213"/>
      <c r="I28" s="104"/>
      <c r="J28" s="271"/>
      <c r="K28" s="271"/>
      <c r="L28" s="273"/>
    </row>
    <row r="29" spans="1:12" ht="16.5">
      <c r="A29" s="102">
        <v>25</v>
      </c>
      <c r="B29" s="103"/>
      <c r="C29" s="109"/>
      <c r="D29" s="113"/>
      <c r="E29" s="89"/>
      <c r="F29" s="208"/>
      <c r="G29" s="212"/>
      <c r="H29" s="213"/>
      <c r="I29" s="104"/>
      <c r="J29" s="271"/>
      <c r="K29" s="271"/>
      <c r="L29" s="273"/>
    </row>
    <row r="30" spans="1:12" ht="16.5">
      <c r="A30" s="102">
        <v>26</v>
      </c>
      <c r="B30" s="103"/>
      <c r="C30" s="109"/>
      <c r="D30" s="113"/>
      <c r="E30" s="89"/>
      <c r="F30" s="208"/>
      <c r="G30" s="212"/>
      <c r="H30" s="213"/>
      <c r="I30" s="104"/>
      <c r="J30" s="271"/>
      <c r="K30" s="271"/>
      <c r="L30" s="273"/>
    </row>
    <row r="31" spans="1:12" ht="16.5">
      <c r="A31" s="102">
        <v>27</v>
      </c>
      <c r="B31" s="103"/>
      <c r="C31" s="109"/>
      <c r="D31" s="113"/>
      <c r="E31" s="89"/>
      <c r="F31" s="208"/>
      <c r="G31" s="212"/>
      <c r="H31" s="213"/>
      <c r="I31" s="104"/>
      <c r="J31" s="271"/>
      <c r="K31" s="271"/>
      <c r="L31" s="273"/>
    </row>
    <row r="32" spans="1:12" ht="16.5">
      <c r="A32" s="102">
        <v>28</v>
      </c>
      <c r="B32" s="103"/>
      <c r="C32" s="109"/>
      <c r="D32" s="113"/>
      <c r="E32" s="89"/>
      <c r="F32" s="208"/>
      <c r="G32" s="212"/>
      <c r="H32" s="213"/>
      <c r="I32" s="104"/>
      <c r="J32" s="271"/>
      <c r="K32" s="271"/>
      <c r="L32" s="273"/>
    </row>
    <row r="33" spans="1:12" ht="16.5">
      <c r="A33" s="102">
        <v>29</v>
      </c>
      <c r="B33" s="103"/>
      <c r="C33" s="109"/>
      <c r="D33" s="113"/>
      <c r="E33" s="89"/>
      <c r="F33" s="208"/>
      <c r="G33" s="212"/>
      <c r="H33" s="213"/>
      <c r="I33" s="104"/>
      <c r="J33" s="271"/>
      <c r="K33" s="271"/>
      <c r="L33" s="273"/>
    </row>
    <row r="34" spans="1:12" ht="16.5">
      <c r="A34" s="102">
        <v>30</v>
      </c>
      <c r="B34" s="103"/>
      <c r="C34" s="109"/>
      <c r="D34" s="113"/>
      <c r="E34" s="89"/>
      <c r="F34" s="208"/>
      <c r="G34" s="212"/>
      <c r="H34" s="213"/>
      <c r="I34" s="104"/>
      <c r="J34" s="271"/>
      <c r="K34" s="271"/>
      <c r="L34" s="273"/>
    </row>
    <row r="35" spans="1:12" ht="16.5">
      <c r="A35" s="102">
        <v>31</v>
      </c>
      <c r="B35" s="103"/>
      <c r="C35" s="109"/>
      <c r="D35" s="113"/>
      <c r="E35" s="89"/>
      <c r="F35" s="208"/>
      <c r="G35" s="212"/>
      <c r="H35" s="213"/>
      <c r="I35" s="104"/>
      <c r="J35" s="271"/>
      <c r="K35" s="271"/>
      <c r="L35" s="273"/>
    </row>
    <row r="36" spans="1:12" ht="16.5">
      <c r="A36" s="102">
        <v>32</v>
      </c>
      <c r="B36" s="103"/>
      <c r="C36" s="109"/>
      <c r="D36" s="113"/>
      <c r="E36" s="89"/>
      <c r="F36" s="208"/>
      <c r="G36" s="212"/>
      <c r="H36" s="213"/>
      <c r="I36" s="104"/>
      <c r="J36" s="271"/>
      <c r="K36" s="271"/>
      <c r="L36" s="273"/>
    </row>
    <row r="37" spans="1:12" ht="16.5">
      <c r="A37" s="102">
        <v>33</v>
      </c>
      <c r="B37" s="103"/>
      <c r="C37" s="109"/>
      <c r="D37" s="113"/>
      <c r="E37" s="89"/>
      <c r="F37" s="208"/>
      <c r="G37" s="212"/>
      <c r="H37" s="213"/>
      <c r="I37" s="104"/>
      <c r="J37" s="271"/>
      <c r="K37" s="271"/>
      <c r="L37" s="273"/>
    </row>
    <row r="38" spans="1:12" ht="16.5">
      <c r="A38" s="102">
        <v>34</v>
      </c>
      <c r="B38" s="103"/>
      <c r="C38" s="109"/>
      <c r="D38" s="113"/>
      <c r="E38" s="89"/>
      <c r="F38" s="208"/>
      <c r="G38" s="212"/>
      <c r="H38" s="213"/>
      <c r="I38" s="104"/>
      <c r="J38" s="271"/>
      <c r="K38" s="271"/>
      <c r="L38" s="273"/>
    </row>
    <row r="39" spans="1:12" ht="16.5">
      <c r="A39" s="102">
        <v>35</v>
      </c>
      <c r="B39" s="103"/>
      <c r="C39" s="109"/>
      <c r="D39" s="113"/>
      <c r="E39" s="89"/>
      <c r="F39" s="208"/>
      <c r="G39" s="212"/>
      <c r="H39" s="213"/>
      <c r="I39" s="104"/>
      <c r="J39" s="271"/>
      <c r="K39" s="271"/>
      <c r="L39" s="273"/>
    </row>
    <row r="40" spans="1:12" ht="16.5">
      <c r="A40" s="102">
        <v>36</v>
      </c>
      <c r="B40" s="103"/>
      <c r="C40" s="109"/>
      <c r="D40" s="113"/>
      <c r="E40" s="89"/>
      <c r="F40" s="208"/>
      <c r="G40" s="212"/>
      <c r="H40" s="213"/>
      <c r="I40" s="104"/>
      <c r="J40" s="271"/>
      <c r="K40" s="271"/>
      <c r="L40" s="273"/>
    </row>
    <row r="41" spans="1:12" ht="16.5">
      <c r="A41" s="102">
        <v>37</v>
      </c>
      <c r="B41" s="103"/>
      <c r="C41" s="109"/>
      <c r="D41" s="113"/>
      <c r="E41" s="89"/>
      <c r="F41" s="208"/>
      <c r="G41" s="212"/>
      <c r="H41" s="213"/>
      <c r="I41" s="104"/>
      <c r="J41" s="271"/>
      <c r="K41" s="271"/>
      <c r="L41" s="273"/>
    </row>
    <row r="42" spans="1:12" ht="16.5">
      <c r="A42" s="102">
        <v>38</v>
      </c>
      <c r="B42" s="103"/>
      <c r="C42" s="109"/>
      <c r="D42" s="113"/>
      <c r="E42" s="89"/>
      <c r="F42" s="208"/>
      <c r="G42" s="212"/>
      <c r="H42" s="213"/>
      <c r="I42" s="104"/>
      <c r="J42" s="271"/>
      <c r="K42" s="271"/>
      <c r="L42" s="273"/>
    </row>
    <row r="43" spans="1:12" ht="16.5">
      <c r="A43" s="102">
        <v>39</v>
      </c>
      <c r="B43" s="103"/>
      <c r="C43" s="109"/>
      <c r="D43" s="113"/>
      <c r="E43" s="89"/>
      <c r="F43" s="208"/>
      <c r="G43" s="212"/>
      <c r="H43" s="213"/>
      <c r="I43" s="104"/>
      <c r="J43" s="271"/>
      <c r="K43" s="271"/>
      <c r="L43" s="273"/>
    </row>
    <row r="44" spans="1:12" ht="16.5">
      <c r="A44" s="102">
        <v>40</v>
      </c>
      <c r="B44" s="103"/>
      <c r="C44" s="109"/>
      <c r="D44" s="113"/>
      <c r="E44" s="89"/>
      <c r="F44" s="208"/>
      <c r="G44" s="212"/>
      <c r="H44" s="213"/>
      <c r="I44" s="104"/>
      <c r="J44" s="271"/>
      <c r="K44" s="271"/>
      <c r="L44" s="273"/>
    </row>
    <row r="45" spans="1:12" ht="16.5">
      <c r="A45" s="102">
        <v>41</v>
      </c>
      <c r="B45" s="103"/>
      <c r="C45" s="109"/>
      <c r="D45" s="113"/>
      <c r="E45" s="89"/>
      <c r="F45" s="208"/>
      <c r="G45" s="212"/>
      <c r="H45" s="213"/>
      <c r="I45" s="104"/>
      <c r="J45" s="271"/>
      <c r="K45" s="271"/>
      <c r="L45" s="273"/>
    </row>
    <row r="46" spans="1:12" ht="16.5">
      <c r="A46" s="102">
        <v>42</v>
      </c>
      <c r="B46" s="103"/>
      <c r="C46" s="109"/>
      <c r="D46" s="113"/>
      <c r="E46" s="89"/>
      <c r="F46" s="208"/>
      <c r="G46" s="212"/>
      <c r="H46" s="213"/>
      <c r="I46" s="104"/>
      <c r="J46" s="271"/>
      <c r="K46" s="271"/>
      <c r="L46" s="273"/>
    </row>
    <row r="47" spans="1:12" ht="16.5">
      <c r="A47" s="102">
        <v>43</v>
      </c>
      <c r="B47" s="103"/>
      <c r="C47" s="109"/>
      <c r="D47" s="113"/>
      <c r="E47" s="89"/>
      <c r="F47" s="208"/>
      <c r="G47" s="212"/>
      <c r="H47" s="213"/>
      <c r="I47" s="104"/>
      <c r="J47" s="271"/>
      <c r="K47" s="271"/>
      <c r="L47" s="273"/>
    </row>
    <row r="48" spans="1:12" ht="16.5">
      <c r="A48" s="102">
        <v>44</v>
      </c>
      <c r="B48" s="103"/>
      <c r="C48" s="109"/>
      <c r="D48" s="113"/>
      <c r="E48" s="89"/>
      <c r="F48" s="208"/>
      <c r="G48" s="212"/>
      <c r="H48" s="213"/>
      <c r="I48" s="104"/>
      <c r="J48" s="271"/>
      <c r="K48" s="271"/>
      <c r="L48" s="273"/>
    </row>
    <row r="49" spans="1:12" ht="16.5">
      <c r="A49" s="102">
        <v>45</v>
      </c>
      <c r="B49" s="103"/>
      <c r="C49" s="109"/>
      <c r="D49" s="113"/>
      <c r="E49" s="89"/>
      <c r="F49" s="208"/>
      <c r="G49" s="212"/>
      <c r="H49" s="213"/>
      <c r="I49" s="104"/>
      <c r="J49" s="271"/>
      <c r="K49" s="271"/>
      <c r="L49" s="273"/>
    </row>
    <row r="50" spans="1:12" ht="16.5">
      <c r="A50" s="102">
        <v>46</v>
      </c>
      <c r="B50" s="103"/>
      <c r="C50" s="109"/>
      <c r="D50" s="113"/>
      <c r="E50" s="89"/>
      <c r="F50" s="208"/>
      <c r="G50" s="212"/>
      <c r="H50" s="213"/>
      <c r="I50" s="104"/>
      <c r="J50" s="271"/>
      <c r="K50" s="271"/>
      <c r="L50" s="273"/>
    </row>
    <row r="51" spans="1:12" ht="16.5">
      <c r="A51" s="102">
        <v>47</v>
      </c>
      <c r="B51" s="103"/>
      <c r="C51" s="109"/>
      <c r="D51" s="113"/>
      <c r="E51" s="89"/>
      <c r="F51" s="208"/>
      <c r="G51" s="212"/>
      <c r="H51" s="213"/>
      <c r="I51" s="104"/>
      <c r="J51" s="271"/>
      <c r="K51" s="271"/>
      <c r="L51" s="273"/>
    </row>
    <row r="52" spans="1:12" ht="16.5">
      <c r="A52" s="102">
        <v>48</v>
      </c>
      <c r="B52" s="103"/>
      <c r="C52" s="109"/>
      <c r="D52" s="113"/>
      <c r="E52" s="89"/>
      <c r="F52" s="208"/>
      <c r="G52" s="212"/>
      <c r="H52" s="213"/>
      <c r="I52" s="104"/>
      <c r="J52" s="271"/>
      <c r="K52" s="271"/>
      <c r="L52" s="273"/>
    </row>
    <row r="53" spans="1:12" ht="16.5">
      <c r="A53" s="102">
        <v>49</v>
      </c>
      <c r="B53" s="103"/>
      <c r="C53" s="109"/>
      <c r="D53" s="113"/>
      <c r="E53" s="89"/>
      <c r="F53" s="208"/>
      <c r="G53" s="212"/>
      <c r="H53" s="213"/>
      <c r="I53" s="104"/>
      <c r="J53" s="271"/>
      <c r="K53" s="271"/>
      <c r="L53" s="273"/>
    </row>
    <row r="54" spans="1:12" ht="16.5">
      <c r="A54" s="102">
        <v>50</v>
      </c>
      <c r="B54" s="103"/>
      <c r="C54" s="109"/>
      <c r="D54" s="113"/>
      <c r="E54" s="89"/>
      <c r="F54" s="208"/>
      <c r="G54" s="212"/>
      <c r="H54" s="213"/>
      <c r="I54" s="104"/>
      <c r="J54" s="271"/>
      <c r="K54" s="271"/>
      <c r="L54" s="273"/>
    </row>
    <row r="55" spans="1:12" ht="16.5">
      <c r="A55" s="102">
        <v>51</v>
      </c>
      <c r="B55" s="103"/>
      <c r="C55" s="109"/>
      <c r="D55" s="113"/>
      <c r="E55" s="89"/>
      <c r="F55" s="208"/>
      <c r="G55" s="212"/>
      <c r="H55" s="213"/>
      <c r="I55" s="104"/>
      <c r="J55" s="271"/>
      <c r="K55" s="271"/>
      <c r="L55" s="273"/>
    </row>
    <row r="56" spans="1:12" ht="16.5">
      <c r="A56" s="102">
        <v>52</v>
      </c>
      <c r="B56" s="103"/>
      <c r="C56" s="109"/>
      <c r="D56" s="113"/>
      <c r="E56" s="89"/>
      <c r="F56" s="208"/>
      <c r="G56" s="212"/>
      <c r="H56" s="213"/>
      <c r="I56" s="104"/>
      <c r="J56" s="271"/>
      <c r="K56" s="271"/>
      <c r="L56" s="273"/>
    </row>
    <row r="57" spans="1:12" ht="16.5">
      <c r="A57" s="102">
        <v>53</v>
      </c>
      <c r="B57" s="103"/>
      <c r="C57" s="109"/>
      <c r="D57" s="113"/>
      <c r="E57" s="89"/>
      <c r="F57" s="208"/>
      <c r="G57" s="212"/>
      <c r="H57" s="213"/>
      <c r="I57" s="104"/>
      <c r="J57" s="271"/>
      <c r="K57" s="271"/>
      <c r="L57" s="273"/>
    </row>
    <row r="58" spans="1:12" ht="16.5">
      <c r="A58" s="102">
        <v>54</v>
      </c>
      <c r="B58" s="103"/>
      <c r="C58" s="109"/>
      <c r="D58" s="113"/>
      <c r="E58" s="89"/>
      <c r="F58" s="208"/>
      <c r="G58" s="212"/>
      <c r="H58" s="213"/>
      <c r="I58" s="104"/>
      <c r="J58" s="271"/>
      <c r="K58" s="271"/>
      <c r="L58" s="273"/>
    </row>
    <row r="59" spans="1:12" ht="16.5">
      <c r="A59" s="102">
        <v>55</v>
      </c>
      <c r="B59" s="103"/>
      <c r="C59" s="109"/>
      <c r="D59" s="113"/>
      <c r="E59" s="89"/>
      <c r="F59" s="208"/>
      <c r="G59" s="212"/>
      <c r="H59" s="213"/>
      <c r="I59" s="104"/>
      <c r="J59" s="271"/>
      <c r="K59" s="271"/>
      <c r="L59" s="273"/>
    </row>
    <row r="60" spans="1:12" ht="16.5">
      <c r="A60" s="102">
        <v>56</v>
      </c>
      <c r="B60" s="103"/>
      <c r="C60" s="109"/>
      <c r="D60" s="113"/>
      <c r="E60" s="89"/>
      <c r="F60" s="208"/>
      <c r="G60" s="212"/>
      <c r="H60" s="213"/>
      <c r="I60" s="104"/>
      <c r="J60" s="271"/>
      <c r="K60" s="271"/>
      <c r="L60" s="273"/>
    </row>
    <row r="61" spans="1:12" ht="16.5">
      <c r="A61" s="102">
        <v>57</v>
      </c>
      <c r="B61" s="103"/>
      <c r="C61" s="109"/>
      <c r="D61" s="113"/>
      <c r="E61" s="89"/>
      <c r="F61" s="208"/>
      <c r="G61" s="212"/>
      <c r="H61" s="213"/>
      <c r="I61" s="104"/>
      <c r="J61" s="271"/>
      <c r="K61" s="271"/>
      <c r="L61" s="273"/>
    </row>
    <row r="62" spans="1:12" ht="16.5">
      <c r="A62" s="102">
        <v>58</v>
      </c>
      <c r="B62" s="103"/>
      <c r="C62" s="109"/>
      <c r="D62" s="113"/>
      <c r="E62" s="89"/>
      <c r="F62" s="208"/>
      <c r="G62" s="212"/>
      <c r="H62" s="213"/>
      <c r="I62" s="104"/>
      <c r="J62" s="271"/>
      <c r="K62" s="271"/>
      <c r="L62" s="273"/>
    </row>
    <row r="63" spans="1:12" ht="16.5">
      <c r="A63" s="102">
        <v>59</v>
      </c>
      <c r="B63" s="103"/>
      <c r="C63" s="109"/>
      <c r="D63" s="113"/>
      <c r="E63" s="89"/>
      <c r="F63" s="208"/>
      <c r="G63" s="212"/>
      <c r="H63" s="213"/>
      <c r="I63" s="104"/>
      <c r="J63" s="271"/>
      <c r="K63" s="271"/>
      <c r="L63" s="273"/>
    </row>
    <row r="64" spans="1:12" ht="16.5">
      <c r="A64" s="102">
        <v>60</v>
      </c>
      <c r="B64" s="103"/>
      <c r="C64" s="109"/>
      <c r="D64" s="113"/>
      <c r="E64" s="89"/>
      <c r="F64" s="208"/>
      <c r="G64" s="212"/>
      <c r="H64" s="213"/>
      <c r="I64" s="104"/>
      <c r="J64" s="271"/>
      <c r="K64" s="271"/>
      <c r="L64" s="273"/>
    </row>
    <row r="65" spans="1:12" ht="16.5">
      <c r="A65" s="102">
        <v>61</v>
      </c>
      <c r="B65" s="103"/>
      <c r="C65" s="109"/>
      <c r="D65" s="113"/>
      <c r="E65" s="89"/>
      <c r="F65" s="208"/>
      <c r="G65" s="212"/>
      <c r="H65" s="213"/>
      <c r="I65" s="104"/>
      <c r="J65" s="271"/>
      <c r="K65" s="271"/>
      <c r="L65" s="273"/>
    </row>
    <row r="66" spans="1:12" ht="16.5">
      <c r="A66" s="102">
        <v>62</v>
      </c>
      <c r="B66" s="103"/>
      <c r="C66" s="109"/>
      <c r="D66" s="113"/>
      <c r="E66" s="89"/>
      <c r="F66" s="208"/>
      <c r="G66" s="212"/>
      <c r="H66" s="213"/>
      <c r="I66" s="104"/>
      <c r="J66" s="271"/>
      <c r="K66" s="271"/>
      <c r="L66" s="273"/>
    </row>
    <row r="67" spans="1:12" ht="16.5">
      <c r="A67" s="102">
        <v>63</v>
      </c>
      <c r="B67" s="103"/>
      <c r="C67" s="109"/>
      <c r="D67" s="113"/>
      <c r="E67" s="89"/>
      <c r="F67" s="208"/>
      <c r="G67" s="212"/>
      <c r="H67" s="213"/>
      <c r="I67" s="104"/>
      <c r="J67" s="271"/>
      <c r="K67" s="271"/>
      <c r="L67" s="273"/>
    </row>
    <row r="68" spans="1:12" ht="16.5">
      <c r="A68" s="102">
        <v>64</v>
      </c>
      <c r="B68" s="103"/>
      <c r="C68" s="109"/>
      <c r="D68" s="113"/>
      <c r="E68" s="89"/>
      <c r="F68" s="208"/>
      <c r="G68" s="212"/>
      <c r="H68" s="213"/>
      <c r="I68" s="104"/>
      <c r="J68" s="271"/>
      <c r="K68" s="271"/>
      <c r="L68" s="273"/>
    </row>
    <row r="69" spans="1:12" ht="16.5">
      <c r="A69" s="102">
        <v>65</v>
      </c>
      <c r="B69" s="103"/>
      <c r="C69" s="109"/>
      <c r="D69" s="113"/>
      <c r="E69" s="89"/>
      <c r="F69" s="208"/>
      <c r="G69" s="212"/>
      <c r="H69" s="213"/>
      <c r="I69" s="104"/>
      <c r="J69" s="271"/>
      <c r="K69" s="271"/>
      <c r="L69" s="273"/>
    </row>
    <row r="70" spans="1:12" ht="16.5">
      <c r="A70" s="102">
        <v>66</v>
      </c>
      <c r="B70" s="103"/>
      <c r="C70" s="109"/>
      <c r="D70" s="113"/>
      <c r="E70" s="89"/>
      <c r="F70" s="208"/>
      <c r="G70" s="212"/>
      <c r="H70" s="213"/>
      <c r="I70" s="104"/>
      <c r="J70" s="271"/>
      <c r="K70" s="271"/>
      <c r="L70" s="273"/>
    </row>
    <row r="71" spans="1:12" ht="16.5">
      <c r="A71" s="102">
        <v>67</v>
      </c>
      <c r="B71" s="103"/>
      <c r="C71" s="109"/>
      <c r="D71" s="113"/>
      <c r="E71" s="89"/>
      <c r="F71" s="208"/>
      <c r="G71" s="212"/>
      <c r="H71" s="213"/>
      <c r="I71" s="104"/>
      <c r="J71" s="271"/>
      <c r="K71" s="271"/>
      <c r="L71" s="273"/>
    </row>
    <row r="72" spans="1:12" ht="16.5">
      <c r="A72" s="102">
        <v>68</v>
      </c>
      <c r="B72" s="103"/>
      <c r="C72" s="109"/>
      <c r="D72" s="113"/>
      <c r="E72" s="89"/>
      <c r="F72" s="208"/>
      <c r="G72" s="212"/>
      <c r="H72" s="213"/>
      <c r="I72" s="104"/>
      <c r="J72" s="271"/>
      <c r="K72" s="271"/>
      <c r="L72" s="273"/>
    </row>
    <row r="73" spans="1:12" ht="16.5">
      <c r="A73" s="102">
        <v>69</v>
      </c>
      <c r="B73" s="103"/>
      <c r="C73" s="109"/>
      <c r="D73" s="113"/>
      <c r="E73" s="89"/>
      <c r="F73" s="208"/>
      <c r="G73" s="212"/>
      <c r="H73" s="213"/>
      <c r="I73" s="104"/>
      <c r="J73" s="271"/>
      <c r="K73" s="271"/>
      <c r="L73" s="273"/>
    </row>
    <row r="74" spans="1:12" ht="16.5">
      <c r="A74" s="102">
        <v>70</v>
      </c>
      <c r="B74" s="103"/>
      <c r="C74" s="109"/>
      <c r="D74" s="113"/>
      <c r="E74" s="89"/>
      <c r="F74" s="208"/>
      <c r="G74" s="212"/>
      <c r="H74" s="213"/>
      <c r="I74" s="104"/>
      <c r="J74" s="271"/>
      <c r="K74" s="271"/>
      <c r="L74" s="273"/>
    </row>
    <row r="75" spans="1:12" ht="16.5">
      <c r="A75" s="102">
        <v>71</v>
      </c>
      <c r="B75" s="103"/>
      <c r="C75" s="109"/>
      <c r="D75" s="113"/>
      <c r="E75" s="89"/>
      <c r="F75" s="208"/>
      <c r="G75" s="212"/>
      <c r="H75" s="213"/>
      <c r="I75" s="104"/>
      <c r="J75" s="271"/>
      <c r="K75" s="271"/>
      <c r="L75" s="273"/>
    </row>
    <row r="76" spans="1:12" ht="16.5">
      <c r="A76" s="102">
        <v>72</v>
      </c>
      <c r="B76" s="103"/>
      <c r="C76" s="109"/>
      <c r="D76" s="113"/>
      <c r="E76" s="89"/>
      <c r="F76" s="208"/>
      <c r="G76" s="212"/>
      <c r="H76" s="213"/>
      <c r="I76" s="104"/>
      <c r="J76" s="271"/>
      <c r="K76" s="271"/>
      <c r="L76" s="273"/>
    </row>
    <row r="77" spans="1:12" ht="16.5">
      <c r="A77" s="102">
        <v>73</v>
      </c>
      <c r="B77" s="103"/>
      <c r="C77" s="109"/>
      <c r="D77" s="113"/>
      <c r="E77" s="89"/>
      <c r="F77" s="208"/>
      <c r="G77" s="212"/>
      <c r="H77" s="213"/>
      <c r="I77" s="104"/>
      <c r="J77" s="271"/>
      <c r="K77" s="271"/>
      <c r="L77" s="273"/>
    </row>
    <row r="78" spans="1:12" ht="16.5">
      <c r="A78" s="102">
        <v>74</v>
      </c>
      <c r="B78" s="103"/>
      <c r="C78" s="109"/>
      <c r="D78" s="113"/>
      <c r="E78" s="89"/>
      <c r="F78" s="208"/>
      <c r="G78" s="212"/>
      <c r="H78" s="213"/>
      <c r="I78" s="104"/>
      <c r="J78" s="271"/>
      <c r="K78" s="271"/>
      <c r="L78" s="273"/>
    </row>
    <row r="79" spans="1:12" ht="16.5">
      <c r="A79" s="102">
        <v>75</v>
      </c>
      <c r="B79" s="103"/>
      <c r="C79" s="109"/>
      <c r="D79" s="113"/>
      <c r="E79" s="89"/>
      <c r="F79" s="208"/>
      <c r="G79" s="212"/>
      <c r="H79" s="213"/>
      <c r="I79" s="104"/>
      <c r="J79" s="271"/>
      <c r="K79" s="271"/>
      <c r="L79" s="273"/>
    </row>
    <row r="80" spans="1:12" ht="16.5">
      <c r="A80" s="102">
        <v>76</v>
      </c>
      <c r="B80" s="103"/>
      <c r="C80" s="109"/>
      <c r="D80" s="113"/>
      <c r="E80" s="89"/>
      <c r="F80" s="208"/>
      <c r="G80" s="212"/>
      <c r="H80" s="213"/>
      <c r="I80" s="104"/>
      <c r="J80" s="271"/>
      <c r="K80" s="271"/>
      <c r="L80" s="273"/>
    </row>
    <row r="81" spans="1:12" ht="16.5">
      <c r="A81" s="102">
        <v>77</v>
      </c>
      <c r="B81" s="103"/>
      <c r="C81" s="109"/>
      <c r="D81" s="113"/>
      <c r="E81" s="89"/>
      <c r="F81" s="208"/>
      <c r="G81" s="212"/>
      <c r="H81" s="213"/>
      <c r="I81" s="104"/>
      <c r="J81" s="271"/>
      <c r="K81" s="271"/>
      <c r="L81" s="273"/>
    </row>
    <row r="82" spans="1:12" ht="16.5">
      <c r="A82" s="102">
        <v>78</v>
      </c>
      <c r="B82" s="103"/>
      <c r="C82" s="109"/>
      <c r="D82" s="113"/>
      <c r="E82" s="89"/>
      <c r="F82" s="208"/>
      <c r="G82" s="212"/>
      <c r="H82" s="213"/>
      <c r="I82" s="104"/>
      <c r="J82" s="271"/>
      <c r="K82" s="271"/>
      <c r="L82" s="273"/>
    </row>
    <row r="83" spans="1:12" ht="16.5">
      <c r="A83" s="102">
        <v>79</v>
      </c>
      <c r="B83" s="103"/>
      <c r="C83" s="109"/>
      <c r="D83" s="113"/>
      <c r="E83" s="89"/>
      <c r="F83" s="208"/>
      <c r="G83" s="212"/>
      <c r="H83" s="213"/>
      <c r="I83" s="104"/>
      <c r="J83" s="271"/>
      <c r="K83" s="271"/>
      <c r="L83" s="273"/>
    </row>
    <row r="84" spans="1:12" ht="16.5">
      <c r="A84" s="102">
        <v>80</v>
      </c>
      <c r="B84" s="103"/>
      <c r="C84" s="109"/>
      <c r="D84" s="113"/>
      <c r="E84" s="89"/>
      <c r="F84" s="208"/>
      <c r="G84" s="212"/>
      <c r="H84" s="213"/>
      <c r="I84" s="104"/>
      <c r="J84" s="271"/>
      <c r="K84" s="271"/>
      <c r="L84" s="273"/>
    </row>
    <row r="85" spans="1:12" ht="16.5">
      <c r="A85" s="102">
        <v>81</v>
      </c>
      <c r="B85" s="103"/>
      <c r="C85" s="109"/>
      <c r="D85" s="113"/>
      <c r="E85" s="89"/>
      <c r="F85" s="208"/>
      <c r="G85" s="212"/>
      <c r="H85" s="213"/>
      <c r="I85" s="104"/>
      <c r="J85" s="271"/>
      <c r="K85" s="271"/>
      <c r="L85" s="273"/>
    </row>
    <row r="86" spans="1:12" ht="16.5">
      <c r="A86" s="102">
        <v>82</v>
      </c>
      <c r="B86" s="103"/>
      <c r="C86" s="109"/>
      <c r="D86" s="113"/>
      <c r="E86" s="89"/>
      <c r="F86" s="208"/>
      <c r="G86" s="212"/>
      <c r="H86" s="213"/>
      <c r="I86" s="104"/>
      <c r="J86" s="271"/>
      <c r="K86" s="271"/>
      <c r="L86" s="273"/>
    </row>
    <row r="87" spans="1:12" ht="16.5">
      <c r="A87" s="102">
        <v>83</v>
      </c>
      <c r="B87" s="103"/>
      <c r="C87" s="109"/>
      <c r="D87" s="113"/>
      <c r="E87" s="89"/>
      <c r="F87" s="208"/>
      <c r="G87" s="212"/>
      <c r="H87" s="213"/>
      <c r="I87" s="104"/>
      <c r="J87" s="271"/>
      <c r="K87" s="271"/>
      <c r="L87" s="273"/>
    </row>
    <row r="88" spans="1:12" ht="16.5">
      <c r="A88" s="102">
        <v>84</v>
      </c>
      <c r="B88" s="103"/>
      <c r="C88" s="109"/>
      <c r="D88" s="113"/>
      <c r="E88" s="89"/>
      <c r="F88" s="208"/>
      <c r="G88" s="212"/>
      <c r="H88" s="213"/>
      <c r="I88" s="104"/>
      <c r="J88" s="271"/>
      <c r="K88" s="271"/>
      <c r="L88" s="273"/>
    </row>
    <row r="89" spans="1:12" ht="16.5">
      <c r="A89" s="102">
        <v>85</v>
      </c>
      <c r="B89" s="103"/>
      <c r="C89" s="109"/>
      <c r="D89" s="113"/>
      <c r="E89" s="89"/>
      <c r="F89" s="208"/>
      <c r="G89" s="212"/>
      <c r="H89" s="213"/>
      <c r="I89" s="104"/>
      <c r="J89" s="271"/>
      <c r="K89" s="271"/>
      <c r="L89" s="273"/>
    </row>
    <row r="90" spans="1:12" ht="16.5">
      <c r="A90" s="102">
        <v>86</v>
      </c>
      <c r="B90" s="103"/>
      <c r="C90" s="109"/>
      <c r="D90" s="113"/>
      <c r="E90" s="89"/>
      <c r="F90" s="208"/>
      <c r="G90" s="212"/>
      <c r="H90" s="213"/>
      <c r="I90" s="104"/>
      <c r="J90" s="271"/>
      <c r="K90" s="271"/>
      <c r="L90" s="273"/>
    </row>
    <row r="91" spans="1:12" ht="16.5">
      <c r="A91" s="102">
        <v>87</v>
      </c>
      <c r="B91" s="103"/>
      <c r="C91" s="109"/>
      <c r="D91" s="113"/>
      <c r="E91" s="89"/>
      <c r="F91" s="208"/>
      <c r="G91" s="212"/>
      <c r="H91" s="213"/>
      <c r="I91" s="104"/>
      <c r="J91" s="271"/>
      <c r="K91" s="271"/>
      <c r="L91" s="273"/>
    </row>
    <row r="92" spans="1:12" ht="16.5">
      <c r="A92" s="102">
        <v>88</v>
      </c>
      <c r="B92" s="103"/>
      <c r="C92" s="109"/>
      <c r="D92" s="113"/>
      <c r="E92" s="89"/>
      <c r="F92" s="208"/>
      <c r="G92" s="212"/>
      <c r="H92" s="213"/>
      <c r="I92" s="104"/>
      <c r="J92" s="271"/>
      <c r="K92" s="271"/>
      <c r="L92" s="273"/>
    </row>
    <row r="93" spans="1:12" ht="16.5">
      <c r="A93" s="102">
        <v>89</v>
      </c>
      <c r="B93" s="103"/>
      <c r="C93" s="109"/>
      <c r="D93" s="113"/>
      <c r="E93" s="89"/>
      <c r="F93" s="208"/>
      <c r="G93" s="212"/>
      <c r="H93" s="213"/>
      <c r="I93" s="104"/>
      <c r="J93" s="271"/>
      <c r="K93" s="271"/>
      <c r="L93" s="273"/>
    </row>
    <row r="94" spans="1:12" ht="16.5">
      <c r="A94" s="102">
        <v>90</v>
      </c>
      <c r="B94" s="103"/>
      <c r="C94" s="109"/>
      <c r="D94" s="113"/>
      <c r="E94" s="89"/>
      <c r="F94" s="208"/>
      <c r="G94" s="212"/>
      <c r="H94" s="213"/>
      <c r="I94" s="104"/>
      <c r="J94" s="271"/>
      <c r="K94" s="271"/>
      <c r="L94" s="273"/>
    </row>
    <row r="95" spans="1:12" ht="16.5">
      <c r="A95" s="102">
        <v>91</v>
      </c>
      <c r="B95" s="103"/>
      <c r="C95" s="109"/>
      <c r="D95" s="113"/>
      <c r="E95" s="89"/>
      <c r="F95" s="208"/>
      <c r="G95" s="212"/>
      <c r="H95" s="213"/>
      <c r="I95" s="104"/>
      <c r="J95" s="271"/>
      <c r="K95" s="271"/>
      <c r="L95" s="273"/>
    </row>
    <row r="96" spans="1:12" ht="16.5">
      <c r="A96" s="102">
        <v>92</v>
      </c>
      <c r="B96" s="103"/>
      <c r="C96" s="109"/>
      <c r="D96" s="113"/>
      <c r="E96" s="89"/>
      <c r="F96" s="208"/>
      <c r="G96" s="212"/>
      <c r="H96" s="213"/>
      <c r="I96" s="104"/>
      <c r="J96" s="271"/>
      <c r="K96" s="271"/>
      <c r="L96" s="273"/>
    </row>
    <row r="97" spans="1:12" ht="16.5">
      <c r="A97" s="102">
        <v>93</v>
      </c>
      <c r="B97" s="103"/>
      <c r="C97" s="109"/>
      <c r="D97" s="113"/>
      <c r="E97" s="89"/>
      <c r="F97" s="208"/>
      <c r="G97" s="212"/>
      <c r="H97" s="213"/>
      <c r="I97" s="104"/>
      <c r="J97" s="271"/>
      <c r="K97" s="271"/>
      <c r="L97" s="273"/>
    </row>
    <row r="98" spans="1:12" ht="16.5">
      <c r="A98" s="102">
        <v>94</v>
      </c>
      <c r="B98" s="103"/>
      <c r="C98" s="109"/>
      <c r="D98" s="113"/>
      <c r="E98" s="89"/>
      <c r="F98" s="208"/>
      <c r="G98" s="212"/>
      <c r="H98" s="213"/>
      <c r="I98" s="104"/>
      <c r="J98" s="271"/>
      <c r="K98" s="271"/>
      <c r="L98" s="273"/>
    </row>
    <row r="99" spans="1:12" ht="16.5">
      <c r="A99" s="102">
        <v>95</v>
      </c>
      <c r="B99" s="103"/>
      <c r="C99" s="109"/>
      <c r="D99" s="113"/>
      <c r="E99" s="89"/>
      <c r="F99" s="208"/>
      <c r="G99" s="212"/>
      <c r="H99" s="213"/>
      <c r="I99" s="104"/>
      <c r="J99" s="271"/>
      <c r="K99" s="271"/>
      <c r="L99" s="273"/>
    </row>
    <row r="100" spans="1:12" ht="16.5">
      <c r="A100" s="102">
        <v>96</v>
      </c>
      <c r="B100" s="103"/>
      <c r="C100" s="109"/>
      <c r="D100" s="113"/>
      <c r="E100" s="89"/>
      <c r="F100" s="208"/>
      <c r="G100" s="212"/>
      <c r="H100" s="213"/>
      <c r="I100" s="104"/>
      <c r="J100" s="271"/>
      <c r="K100" s="271"/>
      <c r="L100" s="273"/>
    </row>
    <row r="101" spans="1:12" ht="17.25" thickBot="1">
      <c r="A101" s="105">
        <v>30</v>
      </c>
      <c r="B101" s="106"/>
      <c r="C101" s="110"/>
      <c r="D101" s="114"/>
      <c r="E101" s="115"/>
      <c r="F101" s="209"/>
      <c r="G101" s="214"/>
      <c r="H101" s="215"/>
      <c r="I101" s="107"/>
      <c r="J101" s="271"/>
      <c r="K101" s="271"/>
      <c r="L101" s="273"/>
    </row>
    <row r="102" spans="1:12" ht="16.5">
      <c r="J102" s="271"/>
      <c r="K102" s="271"/>
      <c r="L102" s="273"/>
    </row>
    <row r="103" spans="1:12" ht="16.5">
      <c r="J103" s="271"/>
      <c r="K103" s="271"/>
      <c r="L103" s="273"/>
    </row>
    <row r="104" spans="1:12" ht="16.5">
      <c r="J104" s="271"/>
      <c r="K104" s="271"/>
      <c r="L104" s="273"/>
    </row>
    <row r="105" spans="1:12" ht="16.5">
      <c r="J105" s="271"/>
      <c r="K105" s="271"/>
      <c r="L105" s="273"/>
    </row>
    <row r="106" spans="1:12" ht="16.5">
      <c r="J106" s="271"/>
      <c r="K106" s="271"/>
      <c r="L106" s="273"/>
    </row>
    <row r="107" spans="1:12" ht="16.5">
      <c r="J107" s="271"/>
      <c r="K107" s="271"/>
      <c r="L107" s="273"/>
    </row>
    <row r="108" spans="1:12" ht="16.5">
      <c r="J108" s="271"/>
      <c r="K108" s="271"/>
      <c r="L108" s="273"/>
    </row>
    <row r="109" spans="1:12" ht="16.5">
      <c r="J109" s="271"/>
      <c r="K109" s="271"/>
      <c r="L109" s="273"/>
    </row>
    <row r="110" spans="1:12" ht="16.5">
      <c r="J110" s="271"/>
      <c r="K110" s="271"/>
      <c r="L110" s="273"/>
    </row>
    <row r="111" spans="1:12" ht="16.5">
      <c r="J111" s="271"/>
      <c r="K111" s="271"/>
      <c r="L111" s="273"/>
    </row>
    <row r="112" spans="1:12" ht="16.5">
      <c r="J112" s="271"/>
      <c r="K112" s="271"/>
      <c r="L112" s="273"/>
    </row>
    <row r="113" spans="10:12" ht="16.5">
      <c r="J113" s="271"/>
      <c r="K113" s="271"/>
      <c r="L113" s="273"/>
    </row>
    <row r="114" spans="10:12" ht="16.5">
      <c r="J114" s="271"/>
      <c r="K114" s="271"/>
      <c r="L114" s="273"/>
    </row>
    <row r="115" spans="10:12" ht="16.5">
      <c r="J115" s="271"/>
      <c r="K115" s="271"/>
      <c r="L115" s="273"/>
    </row>
    <row r="116" spans="10:12" ht="16.5">
      <c r="J116" s="271"/>
      <c r="K116" s="271"/>
      <c r="L116" s="273"/>
    </row>
    <row r="117" spans="10:12" ht="16.5">
      <c r="J117" s="271"/>
      <c r="K117" s="271"/>
      <c r="L117" s="273"/>
    </row>
    <row r="118" spans="10:12" ht="16.5">
      <c r="J118" s="271"/>
      <c r="K118" s="271"/>
      <c r="L118" s="273"/>
    </row>
    <row r="119" spans="10:12" ht="16.5">
      <c r="J119" s="271"/>
      <c r="K119" s="271"/>
      <c r="L119" s="273"/>
    </row>
    <row r="120" spans="10:12" ht="16.5">
      <c r="J120" s="271"/>
      <c r="K120" s="271"/>
      <c r="L120" s="273"/>
    </row>
    <row r="121" spans="10:12" ht="16.5">
      <c r="J121" s="271"/>
      <c r="K121" s="271"/>
      <c r="L121" s="273"/>
    </row>
    <row r="122" spans="10:12" ht="16.5">
      <c r="J122" s="271"/>
      <c r="K122" s="271"/>
      <c r="L122" s="273"/>
    </row>
    <row r="123" spans="10:12" ht="16.5">
      <c r="J123" s="271"/>
      <c r="K123" s="271"/>
      <c r="L123" s="273"/>
    </row>
    <row r="124" spans="10:12" ht="16.5">
      <c r="J124" s="271"/>
      <c r="K124" s="271"/>
      <c r="L124" s="273"/>
    </row>
    <row r="125" spans="10:12" ht="16.5">
      <c r="J125" s="271"/>
      <c r="K125" s="271"/>
      <c r="L125" s="273"/>
    </row>
    <row r="126" spans="10:12" ht="16.5">
      <c r="J126" s="271"/>
      <c r="K126" s="271"/>
      <c r="L126" s="273"/>
    </row>
    <row r="127" spans="10:12" ht="16.5">
      <c r="J127" s="271"/>
      <c r="K127" s="271"/>
      <c r="L127" s="273"/>
    </row>
    <row r="128" spans="10:12" ht="16.5">
      <c r="J128" s="271"/>
      <c r="K128" s="271"/>
      <c r="L128" s="273"/>
    </row>
    <row r="129" spans="10:12" ht="16.5">
      <c r="J129" s="271"/>
      <c r="K129" s="271"/>
      <c r="L129" s="273"/>
    </row>
    <row r="130" spans="10:12" ht="16.5">
      <c r="J130" s="271"/>
      <c r="K130" s="271"/>
      <c r="L130" s="273"/>
    </row>
    <row r="131" spans="10:12" ht="16.5">
      <c r="J131" s="271"/>
      <c r="K131" s="271"/>
      <c r="L131" s="273"/>
    </row>
    <row r="132" spans="10:12" ht="16.5">
      <c r="J132" s="271"/>
      <c r="K132" s="271"/>
      <c r="L132" s="273"/>
    </row>
    <row r="133" spans="10:12" ht="16.5">
      <c r="J133" s="271"/>
      <c r="K133" s="271"/>
      <c r="L133" s="273"/>
    </row>
    <row r="134" spans="10:12" ht="16.5">
      <c r="J134" s="271"/>
      <c r="K134" s="271"/>
      <c r="L134" s="273"/>
    </row>
    <row r="135" spans="10:12" ht="16.5">
      <c r="J135" s="271"/>
      <c r="K135" s="271"/>
      <c r="L135" s="273"/>
    </row>
    <row r="136" spans="10:12" ht="16.5">
      <c r="J136" s="271"/>
      <c r="K136" s="271"/>
      <c r="L136" s="273"/>
    </row>
    <row r="137" spans="10:12" ht="16.5">
      <c r="J137" s="271"/>
      <c r="K137" s="271"/>
      <c r="L137" s="273"/>
    </row>
    <row r="138" spans="10:12" ht="16.5">
      <c r="J138" s="271"/>
      <c r="K138" s="271"/>
      <c r="L138" s="273"/>
    </row>
    <row r="139" spans="10:12" ht="16.5">
      <c r="J139" s="271"/>
      <c r="K139" s="271"/>
      <c r="L139" s="273"/>
    </row>
    <row r="140" spans="10:12" ht="16.5">
      <c r="J140" s="271"/>
      <c r="K140" s="271"/>
      <c r="L140" s="273"/>
    </row>
    <row r="141" spans="10:12" ht="16.5">
      <c r="J141" s="271"/>
      <c r="K141" s="271"/>
      <c r="L141" s="273"/>
    </row>
    <row r="142" spans="10:12" ht="16.5">
      <c r="J142" s="271"/>
      <c r="K142" s="271"/>
      <c r="L142" s="273"/>
    </row>
    <row r="143" spans="10:12" ht="16.5">
      <c r="J143" s="271"/>
      <c r="K143" s="271"/>
      <c r="L143" s="273"/>
    </row>
    <row r="144" spans="10:12" ht="16.5">
      <c r="J144" s="271"/>
      <c r="K144" s="271"/>
      <c r="L144" s="273"/>
    </row>
    <row r="145" spans="10:12" ht="16.5">
      <c r="J145" s="271"/>
      <c r="K145" s="271"/>
      <c r="L145" s="273"/>
    </row>
    <row r="146" spans="10:12" ht="16.5">
      <c r="J146" s="271"/>
      <c r="K146" s="271"/>
      <c r="L146" s="273"/>
    </row>
    <row r="147" spans="10:12" ht="16.5">
      <c r="J147" s="271"/>
      <c r="K147" s="271"/>
      <c r="L147" s="273"/>
    </row>
    <row r="148" spans="10:12" ht="16.5">
      <c r="J148" s="271"/>
      <c r="K148" s="271"/>
      <c r="L148" s="273"/>
    </row>
    <row r="149" spans="10:12" ht="16.5">
      <c r="J149" s="271"/>
      <c r="K149" s="271"/>
      <c r="L149" s="273"/>
    </row>
    <row r="150" spans="10:12" ht="16.5">
      <c r="J150" s="271"/>
      <c r="K150" s="271"/>
      <c r="L150" s="273"/>
    </row>
    <row r="151" spans="10:12" ht="16.5">
      <c r="J151" s="271"/>
      <c r="K151" s="271"/>
      <c r="L151" s="273"/>
    </row>
    <row r="152" spans="10:12" ht="16.5">
      <c r="J152" s="271"/>
      <c r="K152" s="271"/>
      <c r="L152" s="273"/>
    </row>
    <row r="153" spans="10:12" ht="16.5">
      <c r="J153" s="271"/>
      <c r="K153" s="271"/>
      <c r="L153" s="273"/>
    </row>
    <row r="154" spans="10:12" ht="16.5">
      <c r="J154" s="271"/>
      <c r="K154" s="271"/>
      <c r="L154" s="273"/>
    </row>
    <row r="155" spans="10:12" ht="16.5">
      <c r="J155" s="271"/>
      <c r="K155" s="271"/>
      <c r="L155" s="273"/>
    </row>
    <row r="156" spans="10:12" ht="16.5">
      <c r="J156" s="271"/>
      <c r="K156" s="271"/>
      <c r="L156" s="273"/>
    </row>
    <row r="157" spans="10:12" ht="16.5">
      <c r="J157" s="271"/>
      <c r="K157" s="271"/>
      <c r="L157" s="273"/>
    </row>
    <row r="158" spans="10:12" ht="16.5">
      <c r="J158" s="271"/>
      <c r="K158" s="271"/>
      <c r="L158" s="273"/>
    </row>
    <row r="159" spans="10:12" ht="16.5">
      <c r="J159" s="271"/>
      <c r="K159" s="271"/>
      <c r="L159" s="273"/>
    </row>
    <row r="160" spans="10:12" ht="16.5">
      <c r="J160" s="271"/>
      <c r="K160" s="271"/>
      <c r="L160" s="273"/>
    </row>
    <row r="161" spans="10:12" ht="16.5">
      <c r="J161" s="271"/>
      <c r="K161" s="271"/>
      <c r="L161" s="273"/>
    </row>
    <row r="162" spans="10:12" ht="16.5">
      <c r="J162" s="271"/>
      <c r="K162" s="271"/>
      <c r="L162" s="273"/>
    </row>
    <row r="163" spans="10:12" ht="16.5">
      <c r="J163" s="271"/>
      <c r="K163" s="271"/>
      <c r="L163" s="273"/>
    </row>
    <row r="164" spans="10:12" ht="16.5">
      <c r="J164" s="271"/>
      <c r="K164" s="271"/>
      <c r="L164" s="273"/>
    </row>
    <row r="165" spans="10:12" ht="16.5">
      <c r="J165" s="271"/>
      <c r="K165" s="271"/>
      <c r="L165" s="273"/>
    </row>
    <row r="166" spans="10:12" ht="16.5">
      <c r="J166" s="271"/>
      <c r="K166" s="271"/>
      <c r="L166" s="273"/>
    </row>
    <row r="167" spans="10:12" ht="16.5">
      <c r="J167" s="271"/>
      <c r="K167" s="271"/>
      <c r="L167" s="273"/>
    </row>
    <row r="168" spans="10:12" ht="16.5">
      <c r="J168" s="271"/>
      <c r="K168" s="271"/>
      <c r="L168" s="273"/>
    </row>
    <row r="169" spans="10:12" ht="16.5">
      <c r="J169" s="271"/>
      <c r="K169" s="271"/>
      <c r="L169" s="273"/>
    </row>
    <row r="170" spans="10:12" ht="16.5">
      <c r="J170" s="271"/>
      <c r="K170" s="271"/>
      <c r="L170" s="273"/>
    </row>
    <row r="171" spans="10:12" ht="16.5">
      <c r="J171" s="271"/>
      <c r="K171" s="271"/>
      <c r="L171" s="273"/>
    </row>
    <row r="172" spans="10:12" ht="16.5">
      <c r="J172" s="271"/>
      <c r="K172" s="271"/>
      <c r="L172" s="273"/>
    </row>
    <row r="173" spans="10:12" ht="16.5">
      <c r="J173" s="271"/>
      <c r="K173" s="271"/>
      <c r="L173" s="273"/>
    </row>
    <row r="174" spans="10:12" ht="16.5">
      <c r="J174" s="271"/>
      <c r="K174" s="271"/>
      <c r="L174" s="273"/>
    </row>
    <row r="175" spans="10:12" ht="16.5">
      <c r="J175" s="271"/>
      <c r="K175" s="271"/>
      <c r="L175" s="273"/>
    </row>
    <row r="176" spans="10:12" ht="16.5">
      <c r="J176" s="271"/>
      <c r="K176" s="271"/>
      <c r="L176" s="273"/>
    </row>
    <row r="177" spans="10:12" ht="16.5">
      <c r="J177" s="271"/>
      <c r="K177" s="271"/>
      <c r="L177" s="273"/>
    </row>
    <row r="178" spans="10:12" ht="16.5">
      <c r="J178" s="271"/>
      <c r="K178" s="271"/>
      <c r="L178" s="273"/>
    </row>
    <row r="179" spans="10:12" ht="16.5">
      <c r="J179" s="271"/>
      <c r="K179" s="271"/>
      <c r="L179" s="273"/>
    </row>
    <row r="180" spans="10:12" ht="16.5">
      <c r="J180" s="271"/>
      <c r="K180" s="271"/>
      <c r="L180" s="273"/>
    </row>
    <row r="181" spans="10:12" ht="16.5">
      <c r="J181" s="271"/>
      <c r="K181" s="271"/>
      <c r="L181" s="273"/>
    </row>
    <row r="182" spans="10:12" ht="16.5">
      <c r="J182" s="271"/>
      <c r="K182" s="271"/>
      <c r="L182" s="273"/>
    </row>
    <row r="183" spans="10:12" ht="16.5">
      <c r="J183" s="271"/>
      <c r="K183" s="271"/>
      <c r="L183" s="273"/>
    </row>
    <row r="184" spans="10:12" ht="16.5">
      <c r="J184" s="271"/>
      <c r="K184" s="271"/>
      <c r="L184" s="273"/>
    </row>
    <row r="185" spans="10:12" ht="16.5">
      <c r="J185" s="271"/>
      <c r="K185" s="271"/>
      <c r="L185" s="273"/>
    </row>
    <row r="186" spans="10:12" ht="16.5">
      <c r="J186" s="271"/>
      <c r="K186" s="271"/>
      <c r="L186" s="273"/>
    </row>
    <row r="187" spans="10:12" ht="16.5">
      <c r="J187" s="271"/>
      <c r="K187" s="271"/>
      <c r="L187" s="273"/>
    </row>
    <row r="188" spans="10:12" ht="16.5">
      <c r="J188" s="271"/>
      <c r="K188" s="271"/>
      <c r="L188" s="273"/>
    </row>
    <row r="189" spans="10:12" ht="16.5">
      <c r="J189" s="271"/>
      <c r="K189" s="271"/>
      <c r="L189" s="273"/>
    </row>
    <row r="190" spans="10:12" ht="16.5">
      <c r="J190" s="271"/>
      <c r="K190" s="271"/>
      <c r="L190" s="273"/>
    </row>
    <row r="191" spans="10:12" ht="16.5">
      <c r="J191" s="271"/>
      <c r="K191" s="271"/>
      <c r="L191" s="273"/>
    </row>
    <row r="192" spans="10:12" ht="16.5">
      <c r="J192" s="271"/>
      <c r="K192" s="271"/>
      <c r="L192" s="273"/>
    </row>
    <row r="193" spans="10:12" ht="16.5">
      <c r="J193" s="271"/>
      <c r="K193" s="271"/>
      <c r="L193" s="273"/>
    </row>
    <row r="194" spans="10:12" ht="16.5">
      <c r="J194" s="271"/>
      <c r="K194" s="271"/>
      <c r="L194" s="273"/>
    </row>
    <row r="195" spans="10:12" ht="16.5">
      <c r="J195" s="271"/>
      <c r="K195" s="271"/>
      <c r="L195" s="273"/>
    </row>
    <row r="196" spans="10:12" ht="16.5">
      <c r="J196" s="271"/>
      <c r="K196" s="271"/>
      <c r="L196" s="273"/>
    </row>
    <row r="197" spans="10:12" ht="16.5">
      <c r="J197" s="271"/>
      <c r="K197" s="271"/>
      <c r="L197" s="273"/>
    </row>
    <row r="198" spans="10:12" ht="16.5">
      <c r="J198" s="271"/>
      <c r="K198" s="271"/>
      <c r="L198" s="273"/>
    </row>
    <row r="199" spans="10:12" ht="16.5">
      <c r="J199" s="271"/>
      <c r="K199" s="271"/>
      <c r="L199" s="273"/>
    </row>
    <row r="200" spans="10:12" ht="16.5">
      <c r="J200" s="271"/>
      <c r="K200" s="271"/>
      <c r="L200" s="273"/>
    </row>
    <row r="201" spans="10:12" ht="16.5">
      <c r="J201" s="271"/>
      <c r="K201" s="271"/>
      <c r="L201" s="273"/>
    </row>
    <row r="202" spans="10:12" ht="16.5">
      <c r="J202" s="271"/>
      <c r="K202" s="271"/>
      <c r="L202" s="273"/>
    </row>
    <row r="203" spans="10:12" ht="16.5">
      <c r="J203" s="271"/>
      <c r="K203" s="271"/>
      <c r="L203" s="273"/>
    </row>
    <row r="204" spans="10:12" ht="16.5">
      <c r="J204" s="271"/>
      <c r="K204" s="271"/>
      <c r="L204" s="273"/>
    </row>
    <row r="205" spans="10:12" ht="16.5">
      <c r="J205" s="271"/>
      <c r="K205" s="271"/>
      <c r="L205" s="273"/>
    </row>
    <row r="206" spans="10:12" ht="16.5">
      <c r="J206" s="271"/>
      <c r="K206" s="271"/>
      <c r="L206" s="273"/>
    </row>
    <row r="207" spans="10:12" ht="16.5">
      <c r="J207" s="271"/>
      <c r="K207" s="271"/>
      <c r="L207" s="273"/>
    </row>
    <row r="208" spans="10:12" ht="16.5">
      <c r="J208" s="271"/>
      <c r="K208" s="271"/>
      <c r="L208" s="273"/>
    </row>
    <row r="209" spans="10:12" ht="16.5">
      <c r="J209" s="271"/>
      <c r="K209" s="271"/>
      <c r="L209" s="273"/>
    </row>
    <row r="210" spans="10:12" ht="16.5">
      <c r="J210" s="271"/>
      <c r="K210" s="271"/>
      <c r="L210" s="273"/>
    </row>
    <row r="211" spans="10:12" ht="16.5">
      <c r="J211" s="271"/>
      <c r="K211" s="271"/>
      <c r="L211" s="273"/>
    </row>
    <row r="212" spans="10:12" ht="16.5">
      <c r="J212" s="271"/>
      <c r="K212" s="271"/>
      <c r="L212" s="273"/>
    </row>
    <row r="213" spans="10:12" ht="16.5">
      <c r="J213" s="271"/>
      <c r="K213" s="271"/>
      <c r="L213" s="273"/>
    </row>
    <row r="214" spans="10:12" ht="16.5">
      <c r="J214" s="271"/>
      <c r="K214" s="271"/>
      <c r="L214" s="273"/>
    </row>
    <row r="215" spans="10:12" ht="16.5">
      <c r="J215" s="271"/>
      <c r="K215" s="271"/>
      <c r="L215" s="273"/>
    </row>
    <row r="216" spans="10:12" ht="16.5">
      <c r="J216" s="271"/>
      <c r="K216" s="271"/>
      <c r="L216" s="273"/>
    </row>
    <row r="217" spans="10:12" ht="16.5">
      <c r="J217" s="271"/>
      <c r="K217" s="271"/>
      <c r="L217" s="273"/>
    </row>
    <row r="218" spans="10:12" ht="16.5">
      <c r="J218" s="271"/>
      <c r="K218" s="271"/>
      <c r="L218" s="273"/>
    </row>
    <row r="219" spans="10:12" ht="16.5">
      <c r="J219" s="271"/>
      <c r="K219" s="271"/>
      <c r="L219" s="273"/>
    </row>
    <row r="220" spans="10:12" ht="16.5">
      <c r="J220" s="271"/>
      <c r="K220" s="271"/>
      <c r="L220" s="273"/>
    </row>
    <row r="221" spans="10:12" ht="16.5">
      <c r="J221" s="271"/>
      <c r="K221" s="271"/>
      <c r="L221" s="273"/>
    </row>
    <row r="222" spans="10:12" ht="16.5">
      <c r="J222" s="271"/>
      <c r="K222" s="271"/>
      <c r="L222" s="273"/>
    </row>
    <row r="223" spans="10:12" ht="16.5">
      <c r="J223" s="271"/>
      <c r="K223" s="271"/>
      <c r="L223" s="273"/>
    </row>
    <row r="224" spans="10:12" ht="16.5">
      <c r="J224" s="271"/>
      <c r="K224" s="271"/>
      <c r="L224" s="273"/>
    </row>
    <row r="225" spans="10:12" ht="16.5">
      <c r="J225" s="271"/>
      <c r="K225" s="271"/>
      <c r="L225" s="273"/>
    </row>
    <row r="226" spans="10:12" ht="16.5">
      <c r="J226" s="271"/>
      <c r="K226" s="271"/>
      <c r="L226" s="273"/>
    </row>
    <row r="227" spans="10:12" ht="16.5">
      <c r="J227" s="271"/>
      <c r="K227" s="271"/>
      <c r="L227" s="273"/>
    </row>
    <row r="228" spans="10:12" ht="16.5">
      <c r="J228" s="271"/>
      <c r="K228" s="271"/>
      <c r="L228" s="273"/>
    </row>
    <row r="229" spans="10:12" ht="16.5">
      <c r="J229" s="271"/>
      <c r="K229" s="271"/>
      <c r="L229" s="273"/>
    </row>
    <row r="230" spans="10:12" ht="16.5">
      <c r="J230" s="271"/>
      <c r="K230" s="271"/>
      <c r="L230" s="273"/>
    </row>
    <row r="231" spans="10:12" ht="16.5">
      <c r="J231" s="271"/>
      <c r="K231" s="271"/>
      <c r="L231" s="273"/>
    </row>
    <row r="232" spans="10:12" ht="16.5">
      <c r="J232" s="271"/>
      <c r="K232" s="271"/>
      <c r="L232" s="273"/>
    </row>
    <row r="233" spans="10:12" ht="16.5">
      <c r="J233" s="271"/>
      <c r="K233" s="271"/>
      <c r="L233" s="273"/>
    </row>
    <row r="234" spans="10:12" ht="16.5">
      <c r="J234" s="271"/>
      <c r="K234" s="271"/>
      <c r="L234" s="273"/>
    </row>
    <row r="235" spans="10:12" ht="16.5">
      <c r="J235" s="271"/>
      <c r="K235" s="271"/>
      <c r="L235" s="273"/>
    </row>
    <row r="236" spans="10:12" ht="16.5">
      <c r="J236" s="271"/>
      <c r="K236" s="271"/>
      <c r="L236" s="273"/>
    </row>
    <row r="237" spans="10:12" ht="16.5">
      <c r="J237" s="271"/>
      <c r="K237" s="271"/>
      <c r="L237" s="273"/>
    </row>
    <row r="238" spans="10:12" ht="16.5">
      <c r="J238" s="271"/>
      <c r="K238" s="271"/>
      <c r="L238" s="273"/>
    </row>
    <row r="239" spans="10:12" ht="16.5">
      <c r="J239" s="271"/>
      <c r="K239" s="271"/>
      <c r="L239" s="273"/>
    </row>
    <row r="240" spans="10:12" ht="16.5">
      <c r="J240" s="271"/>
      <c r="K240" s="271"/>
      <c r="L240" s="273"/>
    </row>
    <row r="241" spans="10:12" ht="16.5">
      <c r="J241" s="271"/>
      <c r="K241" s="271"/>
      <c r="L241" s="273"/>
    </row>
    <row r="242" spans="10:12" ht="16.5">
      <c r="J242" s="271"/>
      <c r="K242" s="271"/>
      <c r="L242" s="273"/>
    </row>
    <row r="243" spans="10:12" ht="16.5">
      <c r="J243" s="271"/>
      <c r="K243" s="271"/>
      <c r="L243" s="273"/>
    </row>
    <row r="244" spans="10:12" ht="16.5">
      <c r="J244" s="271"/>
      <c r="K244" s="271"/>
      <c r="L244" s="273"/>
    </row>
    <row r="245" spans="10:12" ht="16.5">
      <c r="J245" s="271"/>
      <c r="K245" s="271"/>
      <c r="L245" s="273"/>
    </row>
    <row r="246" spans="10:12" ht="16.5">
      <c r="J246" s="271"/>
      <c r="K246" s="271"/>
      <c r="L246" s="273"/>
    </row>
    <row r="247" spans="10:12" ht="16.5">
      <c r="J247" s="271"/>
      <c r="K247" s="271"/>
      <c r="L247" s="273"/>
    </row>
    <row r="248" spans="10:12" ht="16.5">
      <c r="J248" s="271"/>
      <c r="K248" s="271"/>
      <c r="L248" s="273"/>
    </row>
    <row r="249" spans="10:12" ht="16.5">
      <c r="J249" s="271"/>
      <c r="K249" s="271"/>
      <c r="L249" s="273"/>
    </row>
    <row r="250" spans="10:12" ht="16.5">
      <c r="J250" s="271"/>
      <c r="K250" s="271"/>
      <c r="L250" s="273"/>
    </row>
    <row r="251" spans="10:12" ht="16.5">
      <c r="J251" s="271"/>
      <c r="K251" s="271"/>
      <c r="L251" s="273"/>
    </row>
    <row r="252" spans="10:12" ht="16.5">
      <c r="J252" s="271"/>
      <c r="K252" s="271"/>
      <c r="L252" s="273"/>
    </row>
    <row r="253" spans="10:12" ht="16.5">
      <c r="J253" s="271"/>
      <c r="K253" s="271"/>
      <c r="L253" s="273"/>
    </row>
    <row r="254" spans="10:12" ht="16.5">
      <c r="J254" s="271"/>
      <c r="K254" s="271"/>
      <c r="L254" s="273"/>
    </row>
    <row r="255" spans="10:12" ht="16.5">
      <c r="J255" s="271"/>
      <c r="K255" s="271"/>
      <c r="L255" s="273"/>
    </row>
    <row r="256" spans="10:12" ht="16.5">
      <c r="J256" s="271"/>
      <c r="K256" s="271"/>
      <c r="L256" s="273"/>
    </row>
    <row r="257" spans="10:12" ht="16.5">
      <c r="J257" s="271"/>
      <c r="K257" s="271"/>
      <c r="L257" s="273"/>
    </row>
    <row r="258" spans="10:12" ht="16.5">
      <c r="J258" s="271"/>
      <c r="K258" s="271"/>
      <c r="L258" s="273"/>
    </row>
    <row r="259" spans="10:12" ht="16.5">
      <c r="J259" s="271"/>
      <c r="K259" s="271"/>
      <c r="L259" s="273"/>
    </row>
    <row r="260" spans="10:12" ht="16.5">
      <c r="J260" s="271"/>
      <c r="K260" s="271"/>
      <c r="L260" s="273"/>
    </row>
    <row r="261" spans="10:12" ht="16.5">
      <c r="J261" s="271"/>
      <c r="K261" s="271"/>
      <c r="L261" s="273"/>
    </row>
    <row r="262" spans="10:12" ht="16.5">
      <c r="J262" s="271"/>
      <c r="K262" s="271"/>
      <c r="L262" s="273"/>
    </row>
    <row r="263" spans="10:12" ht="16.5">
      <c r="J263" s="271"/>
      <c r="K263" s="271"/>
      <c r="L263" s="273"/>
    </row>
    <row r="264" spans="10:12" ht="16.5">
      <c r="J264" s="271"/>
      <c r="K264" s="271"/>
      <c r="L264" s="273"/>
    </row>
    <row r="265" spans="10:12" ht="16.5">
      <c r="J265" s="271"/>
      <c r="K265" s="271"/>
      <c r="L265" s="273"/>
    </row>
    <row r="266" spans="10:12" ht="16.5">
      <c r="J266" s="271"/>
      <c r="K266" s="271"/>
      <c r="L266" s="273"/>
    </row>
    <row r="267" spans="10:12" ht="16.5">
      <c r="J267" s="271"/>
      <c r="K267" s="271"/>
      <c r="L267" s="273"/>
    </row>
    <row r="268" spans="10:12" ht="16.5">
      <c r="J268" s="271"/>
      <c r="K268" s="271"/>
      <c r="L268" s="273"/>
    </row>
    <row r="269" spans="10:12" ht="16.5">
      <c r="J269" s="271"/>
      <c r="K269" s="271"/>
      <c r="L269" s="273"/>
    </row>
    <row r="270" spans="10:12" ht="16.5">
      <c r="J270" s="271"/>
      <c r="K270" s="271"/>
      <c r="L270" s="273"/>
    </row>
    <row r="271" spans="10:12" ht="16.5">
      <c r="J271" s="271"/>
      <c r="K271" s="271"/>
      <c r="L271" s="273"/>
    </row>
    <row r="272" spans="10:12" ht="16.5">
      <c r="J272" s="271"/>
      <c r="K272" s="271"/>
      <c r="L272" s="273"/>
    </row>
    <row r="273" spans="10:12" ht="16.5">
      <c r="J273" s="271"/>
      <c r="K273" s="271"/>
      <c r="L273" s="273"/>
    </row>
    <row r="274" spans="10:12" ht="16.5">
      <c r="J274" s="271"/>
      <c r="K274" s="271"/>
      <c r="L274" s="273"/>
    </row>
    <row r="275" spans="10:12" ht="16.5">
      <c r="J275" s="271"/>
      <c r="K275" s="271"/>
      <c r="L275" s="273"/>
    </row>
    <row r="276" spans="10:12" ht="16.5">
      <c r="J276" s="271"/>
      <c r="K276" s="271"/>
      <c r="L276" s="273"/>
    </row>
    <row r="277" spans="10:12" ht="16.5">
      <c r="J277" s="271"/>
      <c r="K277" s="271"/>
      <c r="L277" s="273"/>
    </row>
    <row r="278" spans="10:12" ht="16.5">
      <c r="J278" s="271"/>
      <c r="K278" s="271"/>
      <c r="L278" s="273"/>
    </row>
    <row r="279" spans="10:12" ht="16.5">
      <c r="J279" s="271"/>
      <c r="K279" s="271"/>
      <c r="L279" s="273"/>
    </row>
    <row r="280" spans="10:12" ht="16.5">
      <c r="J280" s="271"/>
      <c r="K280" s="271"/>
      <c r="L280" s="273"/>
    </row>
    <row r="281" spans="10:12" ht="16.5">
      <c r="J281" s="271"/>
      <c r="K281" s="271"/>
      <c r="L281" s="273"/>
    </row>
    <row r="282" spans="10:12" ht="16.5">
      <c r="J282" s="271"/>
      <c r="K282" s="271"/>
      <c r="L282" s="273"/>
    </row>
    <row r="283" spans="10:12" ht="16.5">
      <c r="J283" s="271"/>
      <c r="K283" s="271"/>
      <c r="L283" s="273"/>
    </row>
    <row r="284" spans="10:12" ht="16.5">
      <c r="J284" s="271"/>
      <c r="K284" s="271"/>
      <c r="L284" s="273"/>
    </row>
    <row r="285" spans="10:12" ht="16.5">
      <c r="J285" s="271"/>
      <c r="K285" s="271"/>
      <c r="L285" s="273"/>
    </row>
    <row r="286" spans="10:12" ht="16.5">
      <c r="J286" s="271"/>
      <c r="K286" s="271"/>
      <c r="L286" s="273"/>
    </row>
    <row r="287" spans="10:12" ht="16.5">
      <c r="J287" s="271"/>
      <c r="K287" s="271"/>
      <c r="L287" s="273"/>
    </row>
    <row r="288" spans="10:12" ht="16.5">
      <c r="J288" s="271"/>
      <c r="K288" s="271"/>
      <c r="L288" s="273"/>
    </row>
    <row r="289" spans="10:12" ht="16.5">
      <c r="J289" s="271"/>
      <c r="K289" s="271"/>
      <c r="L289" s="273"/>
    </row>
    <row r="290" spans="10:12" ht="16.5">
      <c r="J290" s="271"/>
      <c r="K290" s="271"/>
      <c r="L290" s="273"/>
    </row>
    <row r="291" spans="10:12" ht="16.5">
      <c r="J291" s="271"/>
      <c r="K291" s="271"/>
      <c r="L291" s="273"/>
    </row>
    <row r="292" spans="10:12" ht="16.5">
      <c r="J292" s="271"/>
      <c r="K292" s="271"/>
      <c r="L292" s="273"/>
    </row>
    <row r="293" spans="10:12" ht="16.5">
      <c r="J293" s="271"/>
      <c r="K293" s="271"/>
      <c r="L293" s="273"/>
    </row>
    <row r="294" spans="10:12" ht="16.5">
      <c r="J294" s="271"/>
      <c r="K294" s="271"/>
      <c r="L294" s="273"/>
    </row>
    <row r="295" spans="10:12" ht="16.5">
      <c r="J295" s="271"/>
      <c r="K295" s="271"/>
      <c r="L295" s="273"/>
    </row>
    <row r="296" spans="10:12" ht="16.5">
      <c r="J296" s="271"/>
      <c r="K296" s="271"/>
      <c r="L296" s="273"/>
    </row>
    <row r="297" spans="10:12" ht="16.5">
      <c r="J297" s="271"/>
      <c r="K297" s="271"/>
      <c r="L297" s="273"/>
    </row>
    <row r="298" spans="10:12" ht="16.5">
      <c r="J298" s="271"/>
      <c r="K298" s="271"/>
      <c r="L298" s="273"/>
    </row>
    <row r="299" spans="10:12" ht="16.5">
      <c r="J299" s="271"/>
      <c r="K299" s="271"/>
      <c r="L299" s="273"/>
    </row>
    <row r="300" spans="10:12" ht="16.5">
      <c r="J300" s="271"/>
      <c r="K300" s="271"/>
      <c r="L300" s="273"/>
    </row>
    <row r="301" spans="10:12" ht="16.5">
      <c r="J301" s="271"/>
      <c r="K301" s="271"/>
      <c r="L301" s="273"/>
    </row>
    <row r="302" spans="10:12" ht="16.5">
      <c r="J302" s="271"/>
      <c r="K302" s="271"/>
      <c r="L302" s="273"/>
    </row>
    <row r="303" spans="10:12" ht="16.5">
      <c r="J303" s="271"/>
      <c r="K303" s="271"/>
      <c r="L303" s="273"/>
    </row>
    <row r="304" spans="10:12" ht="16.5">
      <c r="J304" s="271"/>
      <c r="K304" s="271"/>
      <c r="L304" s="273"/>
    </row>
    <row r="305" spans="10:12" ht="16.5">
      <c r="J305" s="271"/>
      <c r="K305" s="271"/>
      <c r="L305" s="273"/>
    </row>
    <row r="306" spans="10:12" ht="16.5">
      <c r="J306" s="271"/>
      <c r="K306" s="271"/>
      <c r="L306" s="273"/>
    </row>
    <row r="307" spans="10:12" ht="16.5">
      <c r="J307" s="271"/>
      <c r="K307" s="271"/>
      <c r="L307" s="273"/>
    </row>
    <row r="308" spans="10:12" ht="16.5">
      <c r="J308" s="271"/>
      <c r="K308" s="271"/>
      <c r="L308" s="273"/>
    </row>
    <row r="309" spans="10:12" ht="16.5">
      <c r="J309" s="271"/>
      <c r="K309" s="271"/>
      <c r="L309" s="273"/>
    </row>
    <row r="310" spans="10:12" ht="16.5">
      <c r="J310" s="271"/>
      <c r="K310" s="271"/>
      <c r="L310" s="273"/>
    </row>
    <row r="311" spans="10:12" ht="16.5">
      <c r="J311" s="271"/>
      <c r="K311" s="271"/>
      <c r="L311" s="273"/>
    </row>
    <row r="312" spans="10:12" ht="16.5">
      <c r="J312" s="271"/>
      <c r="K312" s="271"/>
      <c r="L312" s="273"/>
    </row>
    <row r="313" spans="10:12" ht="16.5">
      <c r="J313" s="271"/>
      <c r="K313" s="271"/>
      <c r="L313" s="273"/>
    </row>
    <row r="314" spans="10:12" ht="16.5">
      <c r="J314" s="271"/>
      <c r="K314" s="271"/>
      <c r="L314" s="273"/>
    </row>
    <row r="315" spans="10:12" ht="16.5">
      <c r="J315" s="271"/>
      <c r="K315" s="271"/>
      <c r="L315" s="273"/>
    </row>
    <row r="316" spans="10:12" ht="16.5">
      <c r="J316" s="271"/>
      <c r="K316" s="271"/>
      <c r="L316" s="273"/>
    </row>
    <row r="317" spans="10:12" ht="16.5">
      <c r="J317" s="271"/>
      <c r="K317" s="271"/>
      <c r="L317" s="273"/>
    </row>
    <row r="318" spans="10:12" ht="16.5">
      <c r="J318" s="271"/>
      <c r="K318" s="271"/>
      <c r="L318" s="273"/>
    </row>
    <row r="319" spans="10:12" ht="16.5">
      <c r="J319" s="271"/>
      <c r="K319" s="271"/>
      <c r="L319" s="273"/>
    </row>
    <row r="320" spans="10:12" ht="16.5">
      <c r="J320" s="271"/>
      <c r="K320" s="271"/>
      <c r="L320" s="273"/>
    </row>
    <row r="321" spans="10:12" ht="16.5">
      <c r="J321" s="271"/>
      <c r="K321" s="271"/>
      <c r="L321" s="273"/>
    </row>
    <row r="322" spans="10:12" ht="16.5">
      <c r="J322" s="271"/>
      <c r="K322" s="271"/>
      <c r="L322" s="273"/>
    </row>
    <row r="323" spans="10:12" ht="16.5">
      <c r="J323" s="271"/>
      <c r="K323" s="271"/>
      <c r="L323" s="273"/>
    </row>
    <row r="324" spans="10:12" ht="16.5">
      <c r="J324" s="271"/>
      <c r="K324" s="271"/>
      <c r="L324" s="273"/>
    </row>
    <row r="325" spans="10:12" ht="16.5">
      <c r="J325" s="271"/>
      <c r="K325" s="271"/>
      <c r="L325" s="273"/>
    </row>
    <row r="326" spans="10:12" ht="16.5">
      <c r="J326" s="271"/>
      <c r="K326" s="271"/>
      <c r="L326" s="273"/>
    </row>
    <row r="327" spans="10:12" ht="16.5">
      <c r="J327" s="271"/>
      <c r="K327" s="271"/>
      <c r="L327" s="273"/>
    </row>
    <row r="328" spans="10:12" ht="16.5">
      <c r="J328" s="271"/>
      <c r="K328" s="271"/>
      <c r="L328" s="273"/>
    </row>
    <row r="329" spans="10:12" ht="16.5">
      <c r="J329" s="271"/>
      <c r="K329" s="271"/>
      <c r="L329" s="273"/>
    </row>
    <row r="330" spans="10:12" ht="16.5">
      <c r="J330" s="271"/>
      <c r="K330" s="271"/>
      <c r="L330" s="273"/>
    </row>
    <row r="331" spans="10:12" ht="16.5">
      <c r="J331" s="271"/>
      <c r="K331" s="271"/>
      <c r="L331" s="273"/>
    </row>
    <row r="332" spans="10:12" ht="16.5">
      <c r="J332" s="271"/>
      <c r="K332" s="271"/>
      <c r="L332" s="273"/>
    </row>
    <row r="333" spans="10:12" ht="16.5">
      <c r="J333" s="271"/>
      <c r="K333" s="271"/>
      <c r="L333" s="273"/>
    </row>
    <row r="334" spans="10:12" ht="16.5">
      <c r="J334" s="271"/>
      <c r="K334" s="271"/>
      <c r="L334" s="273"/>
    </row>
    <row r="335" spans="10:12" ht="16.5">
      <c r="J335" s="271"/>
      <c r="K335" s="271"/>
      <c r="L335" s="273"/>
    </row>
    <row r="336" spans="10:12" ht="16.5">
      <c r="J336" s="271"/>
      <c r="K336" s="271"/>
      <c r="L336" s="273"/>
    </row>
    <row r="337" spans="10:12" ht="16.5">
      <c r="J337" s="271"/>
      <c r="K337" s="271"/>
      <c r="L337" s="273"/>
    </row>
    <row r="338" spans="10:12" ht="16.5">
      <c r="J338" s="271"/>
      <c r="K338" s="271"/>
      <c r="L338" s="273"/>
    </row>
    <row r="339" spans="10:12" ht="16.5">
      <c r="J339" s="271"/>
      <c r="K339" s="271"/>
      <c r="L339" s="273"/>
    </row>
    <row r="340" spans="10:12" ht="16.5">
      <c r="J340" s="271"/>
      <c r="K340" s="271"/>
      <c r="L340" s="273"/>
    </row>
    <row r="341" spans="10:12" ht="16.5">
      <c r="J341" s="271"/>
      <c r="K341" s="271"/>
      <c r="L341" s="273"/>
    </row>
    <row r="342" spans="10:12" ht="16.5">
      <c r="J342" s="271"/>
      <c r="K342" s="271"/>
      <c r="L342" s="273"/>
    </row>
    <row r="343" spans="10:12" ht="16.5">
      <c r="J343" s="271"/>
      <c r="K343" s="271"/>
      <c r="L343" s="273"/>
    </row>
    <row r="344" spans="10:12" ht="16.5">
      <c r="J344" s="271"/>
      <c r="K344" s="271"/>
      <c r="L344" s="273"/>
    </row>
    <row r="345" spans="10:12" ht="16.5">
      <c r="J345" s="271"/>
      <c r="K345" s="271"/>
      <c r="L345" s="273"/>
    </row>
    <row r="346" spans="10:12" ht="16.5">
      <c r="J346" s="271"/>
      <c r="K346" s="271"/>
      <c r="L346" s="273"/>
    </row>
    <row r="347" spans="10:12" ht="16.5">
      <c r="J347" s="271"/>
      <c r="K347" s="271"/>
      <c r="L347" s="273"/>
    </row>
    <row r="348" spans="10:12" ht="16.5">
      <c r="J348" s="271"/>
      <c r="K348" s="271"/>
      <c r="L348" s="273"/>
    </row>
    <row r="349" spans="10:12" ht="16.5">
      <c r="J349" s="271"/>
      <c r="K349" s="271"/>
      <c r="L349" s="273"/>
    </row>
    <row r="350" spans="10:12" ht="16.5">
      <c r="J350" s="271"/>
      <c r="K350" s="271"/>
      <c r="L350" s="273"/>
    </row>
    <row r="351" spans="10:12" ht="16.5">
      <c r="J351" s="271"/>
      <c r="K351" s="271"/>
      <c r="L351" s="273"/>
    </row>
    <row r="352" spans="10:12" ht="16.5">
      <c r="J352" s="271"/>
      <c r="K352" s="271"/>
      <c r="L352" s="273"/>
    </row>
    <row r="353" spans="10:12" ht="16.5">
      <c r="J353" s="271"/>
      <c r="K353" s="271"/>
      <c r="L353" s="273"/>
    </row>
    <row r="354" spans="10:12" ht="16.5">
      <c r="J354" s="271"/>
      <c r="K354" s="271"/>
      <c r="L354" s="273"/>
    </row>
    <row r="355" spans="10:12" ht="16.5">
      <c r="J355" s="271"/>
      <c r="K355" s="271"/>
      <c r="L355" s="273"/>
    </row>
    <row r="356" spans="10:12" ht="16.5">
      <c r="J356" s="271"/>
      <c r="K356" s="271"/>
      <c r="L356" s="273"/>
    </row>
    <row r="357" spans="10:12" ht="16.5">
      <c r="J357" s="271"/>
      <c r="K357" s="271"/>
      <c r="L357" s="273"/>
    </row>
    <row r="358" spans="10:12" ht="16.5">
      <c r="J358" s="271"/>
      <c r="K358" s="271"/>
      <c r="L358" s="273"/>
    </row>
    <row r="359" spans="10:12" ht="16.5">
      <c r="J359" s="271"/>
      <c r="K359" s="271"/>
      <c r="L359" s="273"/>
    </row>
    <row r="360" spans="10:12" ht="16.5">
      <c r="J360" s="271"/>
      <c r="K360" s="271"/>
      <c r="L360" s="273"/>
    </row>
    <row r="361" spans="10:12" ht="16.5">
      <c r="J361" s="271"/>
      <c r="K361" s="271"/>
      <c r="L361" s="273"/>
    </row>
    <row r="362" spans="10:12" ht="16.5">
      <c r="J362" s="271"/>
      <c r="K362" s="271"/>
      <c r="L362" s="273"/>
    </row>
    <row r="363" spans="10:12" ht="16.5">
      <c r="J363" s="271"/>
      <c r="K363" s="271"/>
      <c r="L363" s="273"/>
    </row>
    <row r="364" spans="10:12" ht="16.5">
      <c r="J364" s="271"/>
      <c r="K364" s="271"/>
      <c r="L364" s="273"/>
    </row>
    <row r="365" spans="10:12" ht="16.5">
      <c r="J365" s="271"/>
      <c r="K365" s="271"/>
      <c r="L365" s="273"/>
    </row>
    <row r="366" spans="10:12" ht="16.5">
      <c r="J366" s="271"/>
      <c r="K366" s="271"/>
      <c r="L366" s="273"/>
    </row>
    <row r="367" spans="10:12" ht="16.5">
      <c r="J367" s="271"/>
      <c r="K367" s="271"/>
      <c r="L367" s="273"/>
    </row>
    <row r="368" spans="10:12" ht="16.5">
      <c r="J368" s="271"/>
      <c r="K368" s="271"/>
      <c r="L368" s="273"/>
    </row>
    <row r="369" spans="10:12" ht="16.5">
      <c r="J369" s="271"/>
      <c r="K369" s="271"/>
      <c r="L369" s="273"/>
    </row>
    <row r="370" spans="10:12" ht="16.5">
      <c r="J370" s="271"/>
      <c r="K370" s="271"/>
      <c r="L370" s="273"/>
    </row>
    <row r="371" spans="10:12" ht="16.5">
      <c r="J371" s="271"/>
      <c r="K371" s="271"/>
      <c r="L371" s="273"/>
    </row>
    <row r="372" spans="10:12" ht="16.5">
      <c r="J372" s="271"/>
      <c r="K372" s="271"/>
      <c r="L372" s="273"/>
    </row>
    <row r="373" spans="10:12" ht="16.5">
      <c r="J373" s="271"/>
      <c r="K373" s="271"/>
      <c r="L373" s="273"/>
    </row>
    <row r="374" spans="10:12" ht="16.5">
      <c r="J374" s="271"/>
      <c r="K374" s="271"/>
      <c r="L374" s="273"/>
    </row>
    <row r="375" spans="10:12" ht="16.5">
      <c r="J375" s="271"/>
      <c r="K375" s="271"/>
      <c r="L375" s="273"/>
    </row>
    <row r="376" spans="10:12" ht="16.5">
      <c r="J376" s="271"/>
      <c r="K376" s="271"/>
      <c r="L376" s="273"/>
    </row>
    <row r="377" spans="10:12" ht="16.5">
      <c r="J377" s="271"/>
      <c r="K377" s="271"/>
      <c r="L377" s="273"/>
    </row>
    <row r="378" spans="10:12" ht="16.5">
      <c r="J378" s="271"/>
      <c r="K378" s="271"/>
      <c r="L378" s="273"/>
    </row>
    <row r="379" spans="10:12" ht="16.5">
      <c r="J379" s="271"/>
      <c r="K379" s="271"/>
      <c r="L379" s="273"/>
    </row>
    <row r="380" spans="10:12" ht="16.5">
      <c r="J380" s="271"/>
      <c r="K380" s="271"/>
      <c r="L380" s="273"/>
    </row>
    <row r="381" spans="10:12" ht="16.5">
      <c r="J381" s="271"/>
      <c r="K381" s="271"/>
      <c r="L381" s="273"/>
    </row>
    <row r="382" spans="10:12" ht="16.5">
      <c r="J382" s="271"/>
      <c r="K382" s="271"/>
      <c r="L382" s="273"/>
    </row>
    <row r="383" spans="10:12" ht="16.5">
      <c r="J383" s="271"/>
      <c r="K383" s="271"/>
      <c r="L383" s="273"/>
    </row>
    <row r="384" spans="10:12" ht="16.5">
      <c r="J384" s="271"/>
      <c r="K384" s="271"/>
      <c r="L384" s="273"/>
    </row>
    <row r="385" spans="10:12" ht="16.5">
      <c r="J385" s="271"/>
      <c r="K385" s="271"/>
      <c r="L385" s="273"/>
    </row>
    <row r="386" spans="10:12" ht="16.5">
      <c r="J386" s="271"/>
      <c r="K386" s="271"/>
      <c r="L386" s="273"/>
    </row>
    <row r="387" spans="10:12" ht="16.5">
      <c r="J387" s="271"/>
      <c r="K387" s="271"/>
      <c r="L387" s="273"/>
    </row>
    <row r="388" spans="10:12" ht="16.5">
      <c r="J388" s="271"/>
      <c r="K388" s="271"/>
      <c r="L388" s="273"/>
    </row>
    <row r="389" spans="10:12" ht="16.5">
      <c r="J389" s="271"/>
      <c r="K389" s="271"/>
      <c r="L389" s="273"/>
    </row>
    <row r="390" spans="10:12" ht="16.5">
      <c r="J390" s="271"/>
      <c r="K390" s="271"/>
      <c r="L390" s="273"/>
    </row>
    <row r="391" spans="10:12" ht="16.5">
      <c r="J391" s="271"/>
      <c r="K391" s="271"/>
      <c r="L391" s="273"/>
    </row>
    <row r="392" spans="10:12" ht="17.25" thickBot="1">
      <c r="J392" s="274"/>
      <c r="K392" s="274"/>
      <c r="L392" s="275"/>
    </row>
  </sheetData>
  <mergeCells count="7">
    <mergeCell ref="J1:L1"/>
    <mergeCell ref="I1:I2"/>
    <mergeCell ref="A3:A4"/>
    <mergeCell ref="A1:A2"/>
    <mergeCell ref="B1:C1"/>
    <mergeCell ref="D1:F1"/>
    <mergeCell ref="G1:H1"/>
  </mergeCells>
  <dataValidations count="7">
    <dataValidation allowBlank="1" showInputMessage="1" showErrorMessage="1" promptTitle="Muster" prompt="Grüne Bereiche im Muster = weiße Felder im Eingabebereich -&gt; bitte bei Bedarf BEARBEITEN._x000a__x000a_Rote Bereiche im Muster = graue Felder im Eingabebereich -&gt; NICHT zu bearbeiten. " sqref="I3:I4 B3:F4"/>
    <dataValidation allowBlank="1" showInputMessage="1" showErrorMessage="1" promptTitle="Verein " prompt="Bitte hier Vereinsnamen eingeben._x000a__x000a_BITTE SINNVOLLE ABKÜRZUNGEN VERWENDEN! Danke!" sqref="D5:D101"/>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E5:E101">
      <formula1>Verband_Short</formula1>
    </dataValidation>
    <dataValidation allowBlank="1" showInputMessage="1" showErrorMessage="1" promptTitle="AUTOMATISCH: Verband" prompt="Keine Eingabe erforderlich. Füllt sich ggf. autromatisch. " sqref="F7:F101"/>
    <dataValidation allowBlank="1" showInputMessage="1" showErrorMessage="1" promptTitle="Vorname" prompt="Bitte hier Vorname(n) des Delegierten eingeben" sqref="C5:C101"/>
    <dataValidation allowBlank="1" showInputMessage="1" showErrorMessage="1" promptTitle="Nachname" prompt="Bitte hier Nachname(n) des Delegierten eingeben" sqref="B5:B101"/>
    <dataValidation allowBlank="1" sqref="F5:F6"/>
  </dataValidations>
  <pageMargins left="0.78740157480314965" right="0.78740157480314965" top="0.98425196850393704" bottom="0.98425196850393704" header="0.51181102362204722" footer="0.51181102362204722"/>
  <pageSetup paperSize="9" scale="96" fitToHeight="3"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Listen!$A$106:$A$107</xm:f>
          </x14:formula1>
          <xm:sqref>G3:H101</xm:sqref>
        </x14:dataValidation>
      </x14:dataValidations>
    </ext>
  </extLst>
</worksheet>
</file>

<file path=xl/worksheets/sheet3.xml><?xml version="1.0" encoding="utf-8"?>
<worksheet xmlns="http://schemas.openxmlformats.org/spreadsheetml/2006/main" xmlns:r="http://schemas.openxmlformats.org/officeDocument/2006/relationships">
  <sheetPr codeName="Tabelle4"/>
  <dimension ref="A1:G167"/>
  <sheetViews>
    <sheetView zoomScaleNormal="100" workbookViewId="0">
      <pane ySplit="1" topLeftCell="A17" activePane="bottomLeft" state="frozen"/>
      <selection pane="bottomLeft" activeCell="A37" sqref="A37"/>
    </sheetView>
  </sheetViews>
  <sheetFormatPr baseColWidth="10" defaultRowHeight="13.5"/>
  <cols>
    <col min="1" max="1" width="18.7109375" style="65" customWidth="1"/>
    <col min="2" max="2" width="52.7109375" style="66" customWidth="1"/>
    <col min="3" max="3" width="24.28515625" style="65" customWidth="1"/>
    <col min="4" max="5" width="24.42578125" style="65" customWidth="1"/>
    <col min="6" max="6" width="18.28515625" style="56" bestFit="1" customWidth="1"/>
    <col min="7" max="7" width="27.5703125" customWidth="1"/>
  </cols>
  <sheetData>
    <row r="1" spans="1:7" ht="79.5" thickBot="1">
      <c r="A1" s="51" t="s">
        <v>130</v>
      </c>
      <c r="B1" s="130" t="s">
        <v>132</v>
      </c>
      <c r="C1" s="129" t="s">
        <v>129</v>
      </c>
      <c r="D1" s="122" t="s">
        <v>131</v>
      </c>
      <c r="E1" s="126" t="s">
        <v>146</v>
      </c>
      <c r="F1" s="121"/>
      <c r="G1" s="128"/>
    </row>
    <row r="2" spans="1:7" ht="13.5" customHeight="1">
      <c r="A2" s="52">
        <v>1</v>
      </c>
      <c r="B2" s="53" t="s">
        <v>97</v>
      </c>
      <c r="C2" s="53" t="s">
        <v>134</v>
      </c>
      <c r="D2" s="123">
        <v>18</v>
      </c>
      <c r="E2" s="347" t="s">
        <v>125</v>
      </c>
      <c r="F2" s="346" t="s">
        <v>124</v>
      </c>
      <c r="G2" s="127"/>
    </row>
    <row r="3" spans="1:7" ht="12.75">
      <c r="A3" s="54">
        <v>11</v>
      </c>
      <c r="B3" s="55" t="s">
        <v>117</v>
      </c>
      <c r="C3" s="55" t="s">
        <v>134</v>
      </c>
      <c r="D3" s="124">
        <v>25</v>
      </c>
      <c r="E3" s="347"/>
      <c r="F3" s="346"/>
      <c r="G3" s="127"/>
    </row>
    <row r="4" spans="1:7" ht="12.75">
      <c r="A4" s="54">
        <v>13</v>
      </c>
      <c r="B4" s="55" t="s">
        <v>118</v>
      </c>
      <c r="C4" s="55" t="s">
        <v>136</v>
      </c>
      <c r="D4" s="124">
        <v>25</v>
      </c>
      <c r="E4" s="347"/>
      <c r="F4" s="346"/>
      <c r="G4" s="127"/>
    </row>
    <row r="5" spans="1:7" ht="12.75">
      <c r="A5" s="54">
        <v>97</v>
      </c>
      <c r="B5" s="55" t="s">
        <v>120</v>
      </c>
      <c r="C5" s="55" t="s">
        <v>135</v>
      </c>
      <c r="D5" s="124">
        <v>8</v>
      </c>
      <c r="E5" s="347"/>
      <c r="F5" s="346"/>
      <c r="G5" s="127"/>
    </row>
    <row r="6" spans="1:7" ht="12.75">
      <c r="A6" s="54">
        <v>151</v>
      </c>
      <c r="B6" s="55" t="s">
        <v>119</v>
      </c>
      <c r="C6" s="55" t="s">
        <v>137</v>
      </c>
      <c r="D6" s="124">
        <v>18</v>
      </c>
      <c r="E6" s="347"/>
      <c r="F6" s="346"/>
      <c r="G6" s="127"/>
    </row>
    <row r="7" spans="1:7" thickBot="1">
      <c r="A7" s="57">
        <v>463</v>
      </c>
      <c r="B7" s="58" t="s">
        <v>145</v>
      </c>
      <c r="C7" s="58" t="s">
        <v>135</v>
      </c>
      <c r="D7" s="125">
        <v>12</v>
      </c>
      <c r="E7" s="347"/>
      <c r="F7" s="346"/>
      <c r="G7" s="127"/>
    </row>
    <row r="8" spans="1:7">
      <c r="A8" s="305" t="s">
        <v>596</v>
      </c>
      <c r="B8" s="306" t="s">
        <v>556</v>
      </c>
      <c r="C8" s="307" t="s">
        <v>134</v>
      </c>
      <c r="D8" s="296">
        <v>25</v>
      </c>
      <c r="E8" s="157">
        <v>1</v>
      </c>
      <c r="F8" s="158" t="s">
        <v>113</v>
      </c>
    </row>
    <row r="9" spans="1:7">
      <c r="A9" s="59" t="s">
        <v>597</v>
      </c>
      <c r="B9" s="60" t="s">
        <v>557</v>
      </c>
      <c r="C9" s="61" t="s">
        <v>134</v>
      </c>
      <c r="D9" s="295">
        <v>25</v>
      </c>
      <c r="E9" s="157">
        <v>2</v>
      </c>
      <c r="F9" s="158"/>
    </row>
    <row r="10" spans="1:7">
      <c r="A10" s="59" t="s">
        <v>598</v>
      </c>
      <c r="B10" s="60" t="s">
        <v>558</v>
      </c>
      <c r="C10" s="61" t="s">
        <v>134</v>
      </c>
      <c r="D10" s="295">
        <v>25</v>
      </c>
      <c r="E10" s="157">
        <v>3</v>
      </c>
      <c r="F10" s="158"/>
    </row>
    <row r="11" spans="1:7">
      <c r="A11" s="59" t="s">
        <v>599</v>
      </c>
      <c r="B11" s="60" t="s">
        <v>559</v>
      </c>
      <c r="C11" s="61" t="s">
        <v>134</v>
      </c>
      <c r="D11" s="295">
        <v>25</v>
      </c>
      <c r="E11" s="157">
        <v>4</v>
      </c>
      <c r="F11" s="158"/>
    </row>
    <row r="12" spans="1:7">
      <c r="A12" s="59" t="s">
        <v>600</v>
      </c>
      <c r="B12" s="60" t="s">
        <v>560</v>
      </c>
      <c r="C12" s="61" t="s">
        <v>134</v>
      </c>
      <c r="D12" s="295">
        <v>25</v>
      </c>
      <c r="E12" s="157">
        <v>5</v>
      </c>
      <c r="F12" s="158"/>
    </row>
    <row r="13" spans="1:7">
      <c r="A13" s="59" t="s">
        <v>601</v>
      </c>
      <c r="B13" s="60" t="s">
        <v>561</v>
      </c>
      <c r="C13" s="61" t="s">
        <v>134</v>
      </c>
      <c r="D13" s="295">
        <v>25</v>
      </c>
      <c r="E13" s="157">
        <v>6</v>
      </c>
      <c r="F13" s="158"/>
    </row>
    <row r="14" spans="1:7">
      <c r="A14" s="59" t="s">
        <v>602</v>
      </c>
      <c r="B14" s="60" t="s">
        <v>562</v>
      </c>
      <c r="C14" s="61" t="s">
        <v>134</v>
      </c>
      <c r="D14" s="295">
        <v>25</v>
      </c>
      <c r="E14" s="157">
        <v>7</v>
      </c>
      <c r="F14" s="158"/>
    </row>
    <row r="15" spans="1:7">
      <c r="A15" s="59" t="s">
        <v>603</v>
      </c>
      <c r="B15" s="60" t="s">
        <v>563</v>
      </c>
      <c r="C15" s="61" t="s">
        <v>134</v>
      </c>
      <c r="D15" s="295">
        <v>25</v>
      </c>
      <c r="E15" s="157">
        <v>8</v>
      </c>
      <c r="F15" s="158"/>
    </row>
    <row r="16" spans="1:7">
      <c r="A16" s="59" t="s">
        <v>604</v>
      </c>
      <c r="B16" s="60" t="s">
        <v>564</v>
      </c>
      <c r="C16" s="61" t="s">
        <v>134</v>
      </c>
      <c r="D16" s="295">
        <v>25</v>
      </c>
      <c r="E16" s="157">
        <v>9</v>
      </c>
      <c r="F16" s="158"/>
    </row>
    <row r="17" spans="1:6">
      <c r="A17" s="59" t="s">
        <v>605</v>
      </c>
      <c r="B17" s="60" t="s">
        <v>565</v>
      </c>
      <c r="C17" s="61" t="s">
        <v>134</v>
      </c>
      <c r="D17" s="295">
        <v>25</v>
      </c>
      <c r="E17" s="157">
        <v>10</v>
      </c>
      <c r="F17" s="158"/>
    </row>
    <row r="18" spans="1:6">
      <c r="A18" s="59" t="s">
        <v>606</v>
      </c>
      <c r="B18" s="60" t="s">
        <v>566</v>
      </c>
      <c r="C18" s="61" t="s">
        <v>134</v>
      </c>
      <c r="D18" s="295">
        <v>25</v>
      </c>
      <c r="E18" s="157">
        <v>11</v>
      </c>
      <c r="F18" s="158"/>
    </row>
    <row r="19" spans="1:6">
      <c r="A19" s="59" t="s">
        <v>607</v>
      </c>
      <c r="B19" s="60" t="s">
        <v>567</v>
      </c>
      <c r="C19" s="61" t="s">
        <v>134</v>
      </c>
      <c r="D19" s="295">
        <v>25</v>
      </c>
      <c r="E19" s="157">
        <v>12</v>
      </c>
      <c r="F19" s="158"/>
    </row>
    <row r="20" spans="1:6">
      <c r="A20" s="59" t="s">
        <v>608</v>
      </c>
      <c r="B20" s="60" t="s">
        <v>568</v>
      </c>
      <c r="C20" s="61" t="s">
        <v>134</v>
      </c>
      <c r="D20" s="295">
        <v>25</v>
      </c>
      <c r="E20" s="157">
        <v>13</v>
      </c>
      <c r="F20" s="158"/>
    </row>
    <row r="21" spans="1:6">
      <c r="A21" s="59" t="s">
        <v>609</v>
      </c>
      <c r="B21" s="60" t="s">
        <v>569</v>
      </c>
      <c r="C21" s="61" t="s">
        <v>134</v>
      </c>
      <c r="D21" s="295">
        <v>25</v>
      </c>
      <c r="E21" s="157">
        <v>14</v>
      </c>
      <c r="F21" s="158"/>
    </row>
    <row r="22" spans="1:6">
      <c r="A22" s="59" t="s">
        <v>610</v>
      </c>
      <c r="B22" s="60" t="s">
        <v>570</v>
      </c>
      <c r="C22" s="61" t="s">
        <v>134</v>
      </c>
      <c r="D22" s="295">
        <v>25</v>
      </c>
      <c r="E22" s="157">
        <v>15</v>
      </c>
      <c r="F22" s="158"/>
    </row>
    <row r="23" spans="1:6">
      <c r="A23" s="59" t="s">
        <v>611</v>
      </c>
      <c r="B23" s="60" t="s">
        <v>571</v>
      </c>
      <c r="C23" s="61" t="s">
        <v>134</v>
      </c>
      <c r="D23" s="295">
        <v>25</v>
      </c>
      <c r="E23" s="157">
        <v>16</v>
      </c>
      <c r="F23" s="158"/>
    </row>
    <row r="24" spans="1:6">
      <c r="A24" s="59" t="s">
        <v>612</v>
      </c>
      <c r="B24" s="60" t="s">
        <v>572</v>
      </c>
      <c r="C24" s="61" t="s">
        <v>134</v>
      </c>
      <c r="D24" s="295">
        <v>25</v>
      </c>
      <c r="E24" s="157">
        <v>17</v>
      </c>
      <c r="F24" s="158"/>
    </row>
    <row r="25" spans="1:6">
      <c r="A25" s="59" t="s">
        <v>613</v>
      </c>
      <c r="B25" s="60" t="s">
        <v>573</v>
      </c>
      <c r="C25" s="61" t="s">
        <v>134</v>
      </c>
      <c r="D25" s="295">
        <v>25</v>
      </c>
      <c r="E25" s="157">
        <v>18</v>
      </c>
      <c r="F25" s="158"/>
    </row>
    <row r="26" spans="1:6">
      <c r="A26" s="59" t="s">
        <v>614</v>
      </c>
      <c r="B26" s="60" t="s">
        <v>574</v>
      </c>
      <c r="C26" s="61" t="s">
        <v>134</v>
      </c>
      <c r="D26" s="295">
        <v>25</v>
      </c>
      <c r="E26" s="157">
        <v>19</v>
      </c>
      <c r="F26" s="158"/>
    </row>
    <row r="27" spans="1:6">
      <c r="A27" s="59" t="s">
        <v>615</v>
      </c>
      <c r="B27" s="60" t="s">
        <v>575</v>
      </c>
      <c r="C27" s="61" t="s">
        <v>134</v>
      </c>
      <c r="D27" s="295">
        <v>25</v>
      </c>
      <c r="E27" s="157">
        <v>20</v>
      </c>
      <c r="F27" s="158"/>
    </row>
    <row r="28" spans="1:6">
      <c r="A28" s="59" t="s">
        <v>616</v>
      </c>
      <c r="B28" s="60" t="s">
        <v>576</v>
      </c>
      <c r="C28" s="61" t="s">
        <v>134</v>
      </c>
      <c r="D28" s="295">
        <v>25</v>
      </c>
      <c r="E28" s="157">
        <v>21</v>
      </c>
      <c r="F28" s="158"/>
    </row>
    <row r="29" spans="1:6">
      <c r="A29" s="59" t="s">
        <v>617</v>
      </c>
      <c r="B29" s="60" t="s">
        <v>577</v>
      </c>
      <c r="C29" s="61" t="s">
        <v>134</v>
      </c>
      <c r="D29" s="295">
        <v>25</v>
      </c>
      <c r="E29" s="157">
        <v>22</v>
      </c>
      <c r="F29" s="158"/>
    </row>
    <row r="30" spans="1:6">
      <c r="A30" s="59" t="s">
        <v>618</v>
      </c>
      <c r="B30" s="60" t="s">
        <v>578</v>
      </c>
      <c r="C30" s="61" t="s">
        <v>134</v>
      </c>
      <c r="D30" s="295">
        <v>25</v>
      </c>
      <c r="E30" s="157">
        <v>23</v>
      </c>
      <c r="F30" s="158"/>
    </row>
    <row r="31" spans="1:6">
      <c r="A31" s="59" t="s">
        <v>619</v>
      </c>
      <c r="B31" s="60" t="s">
        <v>579</v>
      </c>
      <c r="C31" s="61" t="s">
        <v>134</v>
      </c>
      <c r="D31" s="295">
        <v>25</v>
      </c>
      <c r="E31" s="157">
        <v>24</v>
      </c>
      <c r="F31" s="158"/>
    </row>
    <row r="32" spans="1:6">
      <c r="A32" s="59" t="s">
        <v>620</v>
      </c>
      <c r="B32" s="60" t="s">
        <v>621</v>
      </c>
      <c r="C32" s="61"/>
      <c r="D32" s="295"/>
      <c r="E32" s="157"/>
      <c r="F32" s="158"/>
    </row>
    <row r="33" spans="1:6">
      <c r="A33" s="59" t="s">
        <v>622</v>
      </c>
      <c r="B33" s="60" t="s">
        <v>580</v>
      </c>
      <c r="C33" s="61" t="s">
        <v>134</v>
      </c>
      <c r="D33" s="295">
        <v>25</v>
      </c>
      <c r="E33" s="157">
        <v>25</v>
      </c>
      <c r="F33" s="158"/>
    </row>
    <row r="34" spans="1:6">
      <c r="A34" s="59" t="s">
        <v>623</v>
      </c>
      <c r="B34" s="60" t="s">
        <v>581</v>
      </c>
      <c r="C34" s="61" t="s">
        <v>134</v>
      </c>
      <c r="D34" s="295">
        <v>25</v>
      </c>
      <c r="E34" s="157">
        <v>26</v>
      </c>
      <c r="F34" s="158"/>
    </row>
    <row r="35" spans="1:6">
      <c r="A35" s="59" t="s">
        <v>624</v>
      </c>
      <c r="B35" s="60" t="s">
        <v>582</v>
      </c>
      <c r="C35" s="61" t="s">
        <v>134</v>
      </c>
      <c r="D35" s="295">
        <v>25</v>
      </c>
      <c r="E35" s="157">
        <v>27</v>
      </c>
      <c r="F35" s="158"/>
    </row>
    <row r="36" spans="1:6">
      <c r="A36" s="59" t="s">
        <v>625</v>
      </c>
      <c r="B36" s="60" t="s">
        <v>583</v>
      </c>
      <c r="C36" s="61" t="s">
        <v>134</v>
      </c>
      <c r="D36" s="295">
        <v>25</v>
      </c>
      <c r="E36" s="157">
        <v>28</v>
      </c>
      <c r="F36" s="158"/>
    </row>
    <row r="37" spans="1:6">
      <c r="A37" s="293"/>
      <c r="B37" s="294"/>
      <c r="C37" s="61"/>
      <c r="D37" s="116"/>
      <c r="E37" s="157">
        <v>29</v>
      </c>
      <c r="F37" s="158"/>
    </row>
    <row r="38" spans="1:6">
      <c r="A38" s="293"/>
      <c r="B38" s="294"/>
      <c r="C38" s="61"/>
      <c r="D38" s="116"/>
      <c r="E38" s="157">
        <v>30</v>
      </c>
      <c r="F38" s="158"/>
    </row>
    <row r="39" spans="1:6">
      <c r="A39" s="293"/>
      <c r="B39" s="294"/>
      <c r="C39" s="61"/>
      <c r="D39" s="116"/>
      <c r="E39" s="157">
        <v>31</v>
      </c>
      <c r="F39" s="158"/>
    </row>
    <row r="40" spans="1:6">
      <c r="A40" s="293"/>
      <c r="B40" s="294"/>
      <c r="C40" s="61"/>
      <c r="D40" s="116"/>
      <c r="E40" s="157">
        <v>32</v>
      </c>
      <c r="F40" s="158"/>
    </row>
    <row r="41" spans="1:6">
      <c r="A41" s="293"/>
      <c r="B41" s="294"/>
      <c r="C41" s="61"/>
      <c r="D41" s="116"/>
      <c r="E41" s="157">
        <v>33</v>
      </c>
      <c r="F41" s="158"/>
    </row>
    <row r="42" spans="1:6">
      <c r="A42" s="293"/>
      <c r="B42" s="294"/>
      <c r="C42" s="61"/>
      <c r="D42" s="116"/>
      <c r="E42" s="157">
        <v>34</v>
      </c>
      <c r="F42" s="158"/>
    </row>
    <row r="43" spans="1:6">
      <c r="A43" s="293"/>
      <c r="B43" s="294"/>
      <c r="C43" s="61"/>
      <c r="D43" s="116"/>
      <c r="E43" s="157">
        <v>35</v>
      </c>
      <c r="F43" s="158"/>
    </row>
    <row r="44" spans="1:6">
      <c r="A44" s="293"/>
      <c r="B44" s="294"/>
      <c r="C44" s="61"/>
      <c r="D44" s="116"/>
      <c r="E44" s="157">
        <v>36</v>
      </c>
      <c r="F44" s="158"/>
    </row>
    <row r="45" spans="1:6">
      <c r="A45" s="293"/>
      <c r="B45" s="294"/>
      <c r="C45" s="61"/>
      <c r="D45" s="116"/>
      <c r="E45" s="157">
        <v>37</v>
      </c>
      <c r="F45" s="158"/>
    </row>
    <row r="46" spans="1:6">
      <c r="A46" s="293"/>
      <c r="B46" s="294"/>
      <c r="C46" s="61"/>
      <c r="D46" s="116"/>
      <c r="E46" s="157">
        <v>38</v>
      </c>
      <c r="F46" s="158"/>
    </row>
    <row r="47" spans="1:6">
      <c r="A47" s="293"/>
      <c r="B47" s="294"/>
      <c r="C47" s="61"/>
      <c r="D47" s="116"/>
      <c r="E47" s="157">
        <v>39</v>
      </c>
      <c r="F47" s="158"/>
    </row>
    <row r="48" spans="1:6">
      <c r="A48" s="293"/>
      <c r="B48" s="294"/>
      <c r="C48" s="61"/>
      <c r="D48" s="116"/>
      <c r="E48" s="157">
        <v>40</v>
      </c>
      <c r="F48" s="158"/>
    </row>
    <row r="49" spans="1:6">
      <c r="A49" s="293"/>
      <c r="B49" s="294"/>
      <c r="C49" s="61"/>
      <c r="D49" s="116"/>
      <c r="E49" s="157">
        <v>41</v>
      </c>
      <c r="F49" s="158"/>
    </row>
    <row r="50" spans="1:6">
      <c r="A50" s="293"/>
      <c r="B50" s="294"/>
      <c r="C50" s="61"/>
      <c r="D50" s="116"/>
      <c r="E50" s="157">
        <v>42</v>
      </c>
      <c r="F50" s="158"/>
    </row>
    <row r="51" spans="1:6">
      <c r="A51" s="59"/>
      <c r="B51" s="60"/>
      <c r="C51" s="61"/>
      <c r="D51" s="116"/>
      <c r="E51" s="157">
        <v>43</v>
      </c>
      <c r="F51" s="158"/>
    </row>
    <row r="52" spans="1:6">
      <c r="A52" s="59"/>
      <c r="B52" s="60"/>
      <c r="C52" s="61"/>
      <c r="D52" s="116"/>
      <c r="E52" s="157">
        <v>44</v>
      </c>
      <c r="F52" s="158"/>
    </row>
    <row r="53" spans="1:6">
      <c r="A53" s="59"/>
      <c r="B53" s="60"/>
      <c r="C53" s="61"/>
      <c r="D53" s="116"/>
      <c r="E53" s="157">
        <v>45</v>
      </c>
      <c r="F53" s="158"/>
    </row>
    <row r="54" spans="1:6">
      <c r="A54" s="59"/>
      <c r="B54" s="60"/>
      <c r="C54" s="61"/>
      <c r="D54" s="116"/>
      <c r="E54" s="157">
        <v>46</v>
      </c>
      <c r="F54" s="158"/>
    </row>
    <row r="55" spans="1:6">
      <c r="A55" s="59"/>
      <c r="B55" s="60"/>
      <c r="C55" s="61"/>
      <c r="D55" s="116"/>
      <c r="E55" s="157">
        <v>47</v>
      </c>
      <c r="F55" s="158"/>
    </row>
    <row r="56" spans="1:6">
      <c r="A56" s="59"/>
      <c r="B56" s="60"/>
      <c r="C56" s="61"/>
      <c r="D56" s="116"/>
      <c r="E56" s="157">
        <v>48</v>
      </c>
      <c r="F56" s="158"/>
    </row>
    <row r="57" spans="1:6">
      <c r="A57" s="59"/>
      <c r="B57" s="60"/>
      <c r="C57" s="61"/>
      <c r="D57" s="116"/>
      <c r="E57" s="157">
        <v>49</v>
      </c>
      <c r="F57" s="158"/>
    </row>
    <row r="58" spans="1:6">
      <c r="A58" s="59"/>
      <c r="B58" s="60"/>
      <c r="C58" s="61"/>
      <c r="D58" s="116"/>
      <c r="E58" s="157">
        <v>50</v>
      </c>
      <c r="F58" s="158"/>
    </row>
    <row r="59" spans="1:6">
      <c r="A59" s="59"/>
      <c r="B59" s="60"/>
      <c r="C59" s="61"/>
      <c r="D59" s="116"/>
      <c r="E59" s="157">
        <v>51</v>
      </c>
      <c r="F59" s="158"/>
    </row>
    <row r="60" spans="1:6">
      <c r="A60" s="59"/>
      <c r="B60" s="60"/>
      <c r="C60" s="61"/>
      <c r="D60" s="116"/>
      <c r="E60" s="157">
        <v>52</v>
      </c>
      <c r="F60" s="158"/>
    </row>
    <row r="61" spans="1:6">
      <c r="A61" s="59"/>
      <c r="B61" s="60"/>
      <c r="C61" s="61"/>
      <c r="D61" s="116"/>
      <c r="E61" s="157">
        <v>53</v>
      </c>
      <c r="F61" s="158"/>
    </row>
    <row r="62" spans="1:6">
      <c r="A62" s="59"/>
      <c r="B62" s="60"/>
      <c r="C62" s="61"/>
      <c r="D62" s="116"/>
      <c r="E62" s="157">
        <v>54</v>
      </c>
      <c r="F62" s="158"/>
    </row>
    <row r="63" spans="1:6">
      <c r="A63" s="59"/>
      <c r="B63" s="60"/>
      <c r="C63" s="61"/>
      <c r="D63" s="116"/>
      <c r="E63" s="157">
        <v>55</v>
      </c>
      <c r="F63" s="158"/>
    </row>
    <row r="64" spans="1:6">
      <c r="A64" s="59"/>
      <c r="B64" s="60"/>
      <c r="C64" s="61"/>
      <c r="D64" s="116"/>
      <c r="E64" s="157">
        <v>56</v>
      </c>
      <c r="F64" s="158"/>
    </row>
    <row r="65" spans="1:6">
      <c r="A65" s="59"/>
      <c r="B65" s="60"/>
      <c r="C65" s="61"/>
      <c r="D65" s="116"/>
      <c r="E65" s="157">
        <v>57</v>
      </c>
      <c r="F65" s="158"/>
    </row>
    <row r="66" spans="1:6">
      <c r="A66" s="59"/>
      <c r="B66" s="60"/>
      <c r="C66" s="61"/>
      <c r="D66" s="116"/>
      <c r="E66" s="157">
        <v>58</v>
      </c>
      <c r="F66" s="158"/>
    </row>
    <row r="67" spans="1:6">
      <c r="A67" s="59"/>
      <c r="B67" s="60"/>
      <c r="C67" s="61"/>
      <c r="D67" s="116"/>
      <c r="E67" s="157">
        <v>59</v>
      </c>
      <c r="F67" s="158"/>
    </row>
    <row r="68" spans="1:6">
      <c r="A68" s="59"/>
      <c r="B68" s="60"/>
      <c r="C68" s="61"/>
      <c r="D68" s="116"/>
      <c r="E68" s="157">
        <v>60</v>
      </c>
      <c r="F68" s="158"/>
    </row>
    <row r="69" spans="1:6">
      <c r="A69" s="59"/>
      <c r="B69" s="60"/>
      <c r="C69" s="61"/>
      <c r="D69" s="116"/>
      <c r="E69" s="157">
        <v>61</v>
      </c>
      <c r="F69" s="158"/>
    </row>
    <row r="70" spans="1:6">
      <c r="A70" s="59"/>
      <c r="B70" s="60"/>
      <c r="C70" s="61"/>
      <c r="D70" s="116"/>
      <c r="E70" s="157">
        <v>62</v>
      </c>
      <c r="F70" s="158"/>
    </row>
    <row r="71" spans="1:6">
      <c r="A71" s="59"/>
      <c r="B71" s="60"/>
      <c r="C71" s="61"/>
      <c r="D71" s="116"/>
      <c r="E71" s="157">
        <v>63</v>
      </c>
      <c r="F71" s="158"/>
    </row>
    <row r="72" spans="1:6">
      <c r="A72" s="59"/>
      <c r="B72" s="60"/>
      <c r="C72" s="61"/>
      <c r="D72" s="116"/>
      <c r="E72" s="157">
        <v>64</v>
      </c>
      <c r="F72" s="158"/>
    </row>
    <row r="73" spans="1:6">
      <c r="A73" s="59"/>
      <c r="B73" s="60"/>
      <c r="C73" s="61"/>
      <c r="D73" s="116"/>
      <c r="E73" s="157">
        <v>65</v>
      </c>
      <c r="F73" s="158"/>
    </row>
    <row r="74" spans="1:6">
      <c r="A74" s="59"/>
      <c r="B74" s="60"/>
      <c r="C74" s="61"/>
      <c r="D74" s="116"/>
      <c r="E74" s="157">
        <v>66</v>
      </c>
      <c r="F74" s="158"/>
    </row>
    <row r="75" spans="1:6">
      <c r="A75" s="59"/>
      <c r="B75" s="60"/>
      <c r="C75" s="61"/>
      <c r="D75" s="116"/>
      <c r="E75" s="157">
        <v>67</v>
      </c>
      <c r="F75" s="158"/>
    </row>
    <row r="76" spans="1:6">
      <c r="A76" s="59"/>
      <c r="B76" s="60"/>
      <c r="C76" s="61"/>
      <c r="D76" s="116"/>
      <c r="E76" s="157">
        <v>68</v>
      </c>
      <c r="F76" s="158"/>
    </row>
    <row r="77" spans="1:6">
      <c r="A77" s="59"/>
      <c r="B77" s="60"/>
      <c r="C77" s="61"/>
      <c r="D77" s="116"/>
      <c r="E77" s="157">
        <v>69</v>
      </c>
      <c r="F77" s="158"/>
    </row>
    <row r="78" spans="1:6">
      <c r="A78" s="59"/>
      <c r="B78" s="60"/>
      <c r="C78" s="61"/>
      <c r="D78" s="116"/>
      <c r="E78" s="157">
        <v>70</v>
      </c>
      <c r="F78" s="158"/>
    </row>
    <row r="79" spans="1:6">
      <c r="A79" s="59"/>
      <c r="B79" s="60"/>
      <c r="C79" s="61"/>
      <c r="D79" s="116"/>
      <c r="E79" s="157">
        <v>71</v>
      </c>
      <c r="F79" s="158"/>
    </row>
    <row r="80" spans="1:6">
      <c r="A80" s="59"/>
      <c r="B80" s="60"/>
      <c r="C80" s="61"/>
      <c r="D80" s="116"/>
      <c r="E80" s="157">
        <v>72</v>
      </c>
      <c r="F80" s="158"/>
    </row>
    <row r="81" spans="1:6">
      <c r="A81" s="59"/>
      <c r="B81" s="60"/>
      <c r="C81" s="61"/>
      <c r="D81" s="116"/>
      <c r="E81" s="157">
        <v>73</v>
      </c>
      <c r="F81" s="158"/>
    </row>
    <row r="82" spans="1:6">
      <c r="A82" s="59"/>
      <c r="B82" s="60"/>
      <c r="C82" s="61"/>
      <c r="D82" s="116"/>
      <c r="E82" s="157">
        <v>74</v>
      </c>
      <c r="F82" s="158"/>
    </row>
    <row r="83" spans="1:6">
      <c r="A83" s="59"/>
      <c r="B83" s="60"/>
      <c r="C83" s="61"/>
      <c r="D83" s="116"/>
      <c r="E83" s="157">
        <v>75</v>
      </c>
      <c r="F83" s="158"/>
    </row>
    <row r="84" spans="1:6">
      <c r="A84" s="59"/>
      <c r="B84" s="60"/>
      <c r="C84" s="61"/>
      <c r="D84" s="116"/>
      <c r="E84" s="157">
        <v>76</v>
      </c>
      <c r="F84" s="158"/>
    </row>
    <row r="85" spans="1:6">
      <c r="A85" s="59"/>
      <c r="B85" s="60"/>
      <c r="C85" s="61"/>
      <c r="D85" s="116"/>
      <c r="E85" s="157">
        <v>77</v>
      </c>
      <c r="F85" s="158"/>
    </row>
    <row r="86" spans="1:6">
      <c r="A86" s="59"/>
      <c r="B86" s="60"/>
      <c r="C86" s="61"/>
      <c r="D86" s="116"/>
      <c r="E86" s="157">
        <v>78</v>
      </c>
      <c r="F86" s="158"/>
    </row>
    <row r="87" spans="1:6">
      <c r="A87" s="59"/>
      <c r="B87" s="60"/>
      <c r="C87" s="61"/>
      <c r="D87" s="116"/>
      <c r="E87" s="157">
        <v>79</v>
      </c>
      <c r="F87" s="158"/>
    </row>
    <row r="88" spans="1:6">
      <c r="A88" s="59"/>
      <c r="B88" s="60"/>
      <c r="C88" s="61"/>
      <c r="D88" s="116"/>
      <c r="E88" s="157">
        <v>80</v>
      </c>
      <c r="F88" s="158"/>
    </row>
    <row r="89" spans="1:6">
      <c r="A89" s="59"/>
      <c r="B89" s="60"/>
      <c r="C89" s="61"/>
      <c r="D89" s="116"/>
      <c r="E89" s="157">
        <v>81</v>
      </c>
      <c r="F89" s="158"/>
    </row>
    <row r="90" spans="1:6">
      <c r="A90" s="59"/>
      <c r="B90" s="60"/>
      <c r="C90" s="61"/>
      <c r="D90" s="116"/>
      <c r="E90" s="157">
        <v>82</v>
      </c>
      <c r="F90" s="158"/>
    </row>
    <row r="91" spans="1:6">
      <c r="A91" s="59"/>
      <c r="B91" s="60"/>
      <c r="C91" s="61"/>
      <c r="D91" s="116"/>
      <c r="E91" s="157">
        <v>83</v>
      </c>
      <c r="F91" s="158"/>
    </row>
    <row r="92" spans="1:6">
      <c r="A92" s="59"/>
      <c r="B92" s="60"/>
      <c r="C92" s="61"/>
      <c r="D92" s="116"/>
      <c r="E92" s="157">
        <v>84</v>
      </c>
      <c r="F92" s="158"/>
    </row>
    <row r="93" spans="1:6">
      <c r="A93" s="59"/>
      <c r="B93" s="60"/>
      <c r="C93" s="61"/>
      <c r="D93" s="116"/>
      <c r="E93" s="157">
        <v>85</v>
      </c>
      <c r="F93" s="158"/>
    </row>
    <row r="94" spans="1:6">
      <c r="A94" s="59"/>
      <c r="B94" s="60"/>
      <c r="C94" s="61"/>
      <c r="D94" s="116"/>
      <c r="E94" s="157">
        <v>86</v>
      </c>
      <c r="F94" s="158"/>
    </row>
    <row r="95" spans="1:6">
      <c r="A95" s="59"/>
      <c r="B95" s="60"/>
      <c r="C95" s="61"/>
      <c r="D95" s="116"/>
      <c r="E95" s="157">
        <v>87</v>
      </c>
      <c r="F95" s="158"/>
    </row>
    <row r="96" spans="1:6">
      <c r="A96" s="59"/>
      <c r="B96" s="60"/>
      <c r="C96" s="61"/>
      <c r="D96" s="116"/>
      <c r="E96" s="157">
        <v>88</v>
      </c>
      <c r="F96" s="158"/>
    </row>
    <row r="97" spans="1:6">
      <c r="A97" s="59"/>
      <c r="B97" s="60"/>
      <c r="C97" s="61"/>
      <c r="D97" s="116"/>
      <c r="E97" s="157">
        <v>89</v>
      </c>
      <c r="F97" s="158"/>
    </row>
    <row r="98" spans="1:6">
      <c r="A98" s="59"/>
      <c r="B98" s="60"/>
      <c r="C98" s="61"/>
      <c r="D98" s="116"/>
      <c r="E98" s="157">
        <v>90</v>
      </c>
      <c r="F98" s="158"/>
    </row>
    <row r="99" spans="1:6">
      <c r="A99" s="59"/>
      <c r="B99" s="60"/>
      <c r="C99" s="61"/>
      <c r="D99" s="116"/>
      <c r="E99" s="157">
        <v>91</v>
      </c>
      <c r="F99" s="158"/>
    </row>
    <row r="100" spans="1:6">
      <c r="A100" s="59"/>
      <c r="B100" s="60"/>
      <c r="C100" s="61"/>
      <c r="D100" s="116"/>
      <c r="E100" s="157">
        <v>92</v>
      </c>
      <c r="F100" s="158"/>
    </row>
    <row r="101" spans="1:6">
      <c r="A101" s="59"/>
      <c r="B101" s="60"/>
      <c r="C101" s="61"/>
      <c r="D101" s="116"/>
      <c r="E101" s="157">
        <v>93</v>
      </c>
      <c r="F101" s="158"/>
    </row>
    <row r="102" spans="1:6">
      <c r="A102" s="59"/>
      <c r="B102" s="60"/>
      <c r="C102" s="61"/>
      <c r="D102" s="116"/>
      <c r="E102" s="157">
        <v>94</v>
      </c>
      <c r="F102" s="158"/>
    </row>
    <row r="103" spans="1:6" ht="14.25" thickBot="1">
      <c r="A103" s="62"/>
      <c r="B103" s="63"/>
      <c r="C103" s="64"/>
      <c r="D103" s="117"/>
      <c r="E103" s="157">
        <v>95</v>
      </c>
      <c r="F103" s="158" t="s">
        <v>103</v>
      </c>
    </row>
    <row r="104" spans="1:6" ht="14.25" thickBot="1"/>
    <row r="105" spans="1:6" ht="14.25" thickBot="1">
      <c r="A105" s="143" t="s">
        <v>584</v>
      </c>
    </row>
    <row r="106" spans="1:6">
      <c r="A106" s="86" t="s">
        <v>6</v>
      </c>
    </row>
    <row r="107" spans="1:6" ht="14.25" thickBot="1">
      <c r="A107" s="85" t="s">
        <v>7</v>
      </c>
    </row>
    <row r="108" spans="1:6" ht="14.25" thickBot="1">
      <c r="A108" s="67"/>
    </row>
    <row r="109" spans="1:6" ht="14.25" thickBot="1">
      <c r="A109" s="144" t="s">
        <v>126</v>
      </c>
    </row>
    <row r="110" spans="1:6">
      <c r="A110" s="118" t="s">
        <v>121</v>
      </c>
    </row>
    <row r="111" spans="1:6">
      <c r="A111" s="119" t="s">
        <v>122</v>
      </c>
    </row>
    <row r="112" spans="1:6" ht="14.25" thickBot="1">
      <c r="A112" s="120" t="s">
        <v>123</v>
      </c>
    </row>
    <row r="113" spans="1:3" ht="14.25" thickBot="1">
      <c r="A113" s="67"/>
    </row>
    <row r="114" spans="1:3">
      <c r="A114" s="348" t="s">
        <v>140</v>
      </c>
      <c r="B114" s="349"/>
      <c r="C114" s="350"/>
    </row>
    <row r="115" spans="1:3" ht="14.25" thickBot="1">
      <c r="A115" s="139" t="s">
        <v>133</v>
      </c>
      <c r="B115" s="140" t="s">
        <v>538</v>
      </c>
      <c r="C115" s="141" t="s">
        <v>139</v>
      </c>
    </row>
    <row r="116" spans="1:3">
      <c r="A116" s="136" t="s">
        <v>134</v>
      </c>
      <c r="B116" s="138" t="s">
        <v>536</v>
      </c>
      <c r="C116" s="137" t="s">
        <v>121</v>
      </c>
    </row>
    <row r="117" spans="1:3">
      <c r="A117" s="132" t="s">
        <v>135</v>
      </c>
      <c r="B117" s="131" t="s">
        <v>537</v>
      </c>
      <c r="C117" s="133" t="s">
        <v>123</v>
      </c>
    </row>
    <row r="118" spans="1:3">
      <c r="A118" s="132" t="s">
        <v>137</v>
      </c>
      <c r="B118" s="131" t="s">
        <v>539</v>
      </c>
      <c r="C118" s="133" t="s">
        <v>122</v>
      </c>
    </row>
    <row r="119" spans="1:3" ht="14.25" thickBot="1">
      <c r="A119" s="134" t="s">
        <v>136</v>
      </c>
      <c r="B119" s="142" t="s">
        <v>540</v>
      </c>
      <c r="C119" s="135" t="s">
        <v>121</v>
      </c>
    </row>
    <row r="120" spans="1:3" ht="14.25" thickBot="1">
      <c r="A120" s="67"/>
    </row>
    <row r="121" spans="1:3">
      <c r="A121" s="145" t="s">
        <v>104</v>
      </c>
      <c r="B121" s="78"/>
    </row>
    <row r="122" spans="1:3" ht="14.25" thickBot="1">
      <c r="A122" s="79" t="s">
        <v>105</v>
      </c>
      <c r="B122" s="80" t="s">
        <v>106</v>
      </c>
    </row>
    <row r="123" spans="1:3">
      <c r="A123" s="76" t="s">
        <v>13</v>
      </c>
      <c r="B123" s="77" t="s">
        <v>39</v>
      </c>
    </row>
    <row r="124" spans="1:3">
      <c r="A124" s="68" t="s">
        <v>15</v>
      </c>
      <c r="B124" s="69" t="s">
        <v>67</v>
      </c>
    </row>
    <row r="125" spans="1:3">
      <c r="A125" s="68" t="s">
        <v>26</v>
      </c>
      <c r="B125" s="70" t="s">
        <v>138</v>
      </c>
    </row>
    <row r="126" spans="1:3">
      <c r="A126" s="68" t="s">
        <v>14</v>
      </c>
      <c r="B126" s="69" t="s">
        <v>40</v>
      </c>
    </row>
    <row r="127" spans="1:3">
      <c r="A127" s="68" t="s">
        <v>16</v>
      </c>
      <c r="B127" s="69" t="s">
        <v>41</v>
      </c>
    </row>
    <row r="128" spans="1:3">
      <c r="A128" s="68" t="s">
        <v>17</v>
      </c>
      <c r="B128" s="69" t="s">
        <v>42</v>
      </c>
    </row>
    <row r="129" spans="1:2">
      <c r="A129" s="68" t="s">
        <v>25</v>
      </c>
      <c r="B129" s="69" t="s">
        <v>96</v>
      </c>
    </row>
    <row r="130" spans="1:2">
      <c r="A130" s="68" t="s">
        <v>18</v>
      </c>
      <c r="B130" s="70" t="s">
        <v>87</v>
      </c>
    </row>
    <row r="131" spans="1:2">
      <c r="A131" s="68" t="s">
        <v>19</v>
      </c>
      <c r="B131" s="69" t="s">
        <v>43</v>
      </c>
    </row>
    <row r="132" spans="1:2">
      <c r="A132" s="68" t="s">
        <v>20</v>
      </c>
      <c r="B132" s="69" t="s">
        <v>44</v>
      </c>
    </row>
    <row r="133" spans="1:2">
      <c r="A133" s="71" t="s">
        <v>69</v>
      </c>
      <c r="B133" s="70" t="s">
        <v>70</v>
      </c>
    </row>
    <row r="134" spans="1:2">
      <c r="A134" s="68" t="s">
        <v>21</v>
      </c>
      <c r="B134" s="69" t="s">
        <v>45</v>
      </c>
    </row>
    <row r="135" spans="1:2">
      <c r="A135" s="68" t="s">
        <v>27</v>
      </c>
      <c r="B135" s="69" t="s">
        <v>46</v>
      </c>
    </row>
    <row r="136" spans="1:2">
      <c r="A136" s="68" t="s">
        <v>28</v>
      </c>
      <c r="B136" s="69" t="s">
        <v>71</v>
      </c>
    </row>
    <row r="137" spans="1:2">
      <c r="A137" s="68" t="s">
        <v>22</v>
      </c>
      <c r="B137" s="69" t="s">
        <v>47</v>
      </c>
    </row>
    <row r="138" spans="1:2">
      <c r="A138" s="68" t="s">
        <v>23</v>
      </c>
      <c r="B138" s="69" t="s">
        <v>48</v>
      </c>
    </row>
    <row r="139" spans="1:2">
      <c r="A139" s="68" t="s">
        <v>49</v>
      </c>
      <c r="B139" s="69" t="s">
        <v>50</v>
      </c>
    </row>
    <row r="140" spans="1:2">
      <c r="A140" s="72" t="s">
        <v>24</v>
      </c>
      <c r="B140" s="73" t="s">
        <v>51</v>
      </c>
    </row>
    <row r="141" spans="1:2">
      <c r="A141" s="75" t="s">
        <v>107</v>
      </c>
      <c r="B141" s="81" t="s">
        <v>110</v>
      </c>
    </row>
    <row r="142" spans="1:2">
      <c r="A142" s="75" t="s">
        <v>108</v>
      </c>
      <c r="B142" s="81" t="s">
        <v>110</v>
      </c>
    </row>
    <row r="143" spans="1:2">
      <c r="A143" s="75" t="s">
        <v>109</v>
      </c>
      <c r="B143" s="81" t="s">
        <v>110</v>
      </c>
    </row>
    <row r="144" spans="1:2" ht="14.25" thickBot="1">
      <c r="A144" s="74" t="s">
        <v>115</v>
      </c>
      <c r="B144" s="88" t="s">
        <v>116</v>
      </c>
    </row>
    <row r="145" spans="1:1" ht="14.25" thickBot="1"/>
    <row r="146" spans="1:1" ht="14.25" thickBot="1">
      <c r="A146" s="143" t="s">
        <v>111</v>
      </c>
    </row>
    <row r="147" spans="1:1">
      <c r="A147" s="82" t="s">
        <v>114</v>
      </c>
    </row>
    <row r="148" spans="1:1">
      <c r="A148" s="86" t="s">
        <v>594</v>
      </c>
    </row>
    <row r="149" spans="1:1">
      <c r="A149" s="83" t="s">
        <v>593</v>
      </c>
    </row>
    <row r="150" spans="1:1">
      <c r="A150" s="83" t="s">
        <v>595</v>
      </c>
    </row>
    <row r="151" spans="1:1">
      <c r="A151" s="83" t="s">
        <v>585</v>
      </c>
    </row>
    <row r="152" spans="1:1">
      <c r="A152" s="83" t="s">
        <v>586</v>
      </c>
    </row>
    <row r="153" spans="1:1">
      <c r="A153" s="83" t="s">
        <v>587</v>
      </c>
    </row>
    <row r="154" spans="1:1">
      <c r="A154" s="83" t="s">
        <v>588</v>
      </c>
    </row>
    <row r="155" spans="1:1">
      <c r="A155" s="84" t="s">
        <v>589</v>
      </c>
    </row>
    <row r="156" spans="1:1">
      <c r="A156" s="84" t="s">
        <v>590</v>
      </c>
    </row>
    <row r="157" spans="1:1">
      <c r="A157" s="84" t="s">
        <v>591</v>
      </c>
    </row>
    <row r="158" spans="1:1">
      <c r="A158" s="83" t="s">
        <v>36</v>
      </c>
    </row>
    <row r="159" spans="1:1" ht="14.25" thickBot="1">
      <c r="A159" s="85" t="s">
        <v>37</v>
      </c>
    </row>
    <row r="160" spans="1:1" ht="14.25" thickBot="1"/>
    <row r="161" spans="1:1" ht="14.25" thickBot="1">
      <c r="A161" s="143" t="s">
        <v>112</v>
      </c>
    </row>
    <row r="162" spans="1:1">
      <c r="A162" s="86" t="s">
        <v>114</v>
      </c>
    </row>
    <row r="163" spans="1:1">
      <c r="A163" s="86" t="s">
        <v>88</v>
      </c>
    </row>
    <row r="164" spans="1:1">
      <c r="A164" s="83" t="s">
        <v>89</v>
      </c>
    </row>
    <row r="165" spans="1:1">
      <c r="A165" s="83" t="s">
        <v>90</v>
      </c>
    </row>
    <row r="166" spans="1:1">
      <c r="A166" s="83" t="s">
        <v>91</v>
      </c>
    </row>
    <row r="167" spans="1:1" ht="14.25" thickBot="1">
      <c r="A167" s="85" t="s">
        <v>38</v>
      </c>
    </row>
  </sheetData>
  <sortState ref="A114:B117">
    <sortCondition ref="A114"/>
  </sortState>
  <mergeCells count="3">
    <mergeCell ref="F2:F7"/>
    <mergeCell ref="E2:E7"/>
    <mergeCell ref="A114:C114"/>
  </mergeCells>
  <dataValidations count="1">
    <dataValidation type="list" allowBlank="1" showInputMessage="1" showErrorMessage="1" sqref="C8:C103">
      <formula1>Disziplin_Abk</formula1>
    </dataValidation>
  </dataValidation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I132"/>
  <sheetViews>
    <sheetView topLeftCell="A7" workbookViewId="0">
      <selection activeCell="C20" sqref="C20"/>
    </sheetView>
  </sheetViews>
  <sheetFormatPr baseColWidth="10" defaultColWidth="11.42578125" defaultRowHeight="15"/>
  <cols>
    <col min="1" max="1" width="7.28515625" style="159" bestFit="1" customWidth="1"/>
    <col min="2" max="2" width="8.5703125" style="159" bestFit="1" customWidth="1"/>
    <col min="3" max="3" width="7.85546875" style="159" bestFit="1" customWidth="1"/>
    <col min="4" max="4" width="27.42578125" style="159" bestFit="1" customWidth="1"/>
    <col min="5" max="5" width="18.42578125" style="159" bestFit="1" customWidth="1"/>
    <col min="6" max="6" width="22.85546875" style="159" bestFit="1" customWidth="1"/>
    <col min="7" max="16384" width="11.42578125" style="159"/>
  </cols>
  <sheetData>
    <row r="1" spans="1:9" ht="15.75" thickBot="1">
      <c r="A1" s="195" t="s">
        <v>150</v>
      </c>
      <c r="B1" s="195" t="s">
        <v>151</v>
      </c>
      <c r="C1" s="195" t="s">
        <v>152</v>
      </c>
      <c r="D1" s="195" t="s">
        <v>153</v>
      </c>
      <c r="E1" s="195" t="s">
        <v>154</v>
      </c>
      <c r="F1" s="196" t="s">
        <v>155</v>
      </c>
      <c r="H1" s="178" t="s">
        <v>530</v>
      </c>
      <c r="I1" s="179">
        <v>43245</v>
      </c>
    </row>
    <row r="2" spans="1:9" ht="15.75" thickTop="1">
      <c r="A2" s="197" t="s">
        <v>156</v>
      </c>
      <c r="B2" s="197" t="s">
        <v>157</v>
      </c>
      <c r="C2" s="198">
        <v>1844</v>
      </c>
      <c r="D2" s="197" t="s">
        <v>158</v>
      </c>
      <c r="E2" s="197" t="s">
        <v>159</v>
      </c>
      <c r="F2" s="199" t="s">
        <v>160</v>
      </c>
      <c r="H2" s="180" t="s">
        <v>531</v>
      </c>
      <c r="I2" s="180"/>
    </row>
    <row r="3" spans="1:9">
      <c r="A3" s="200" t="s">
        <v>156</v>
      </c>
      <c r="B3" s="200" t="s">
        <v>157</v>
      </c>
      <c r="C3" s="201">
        <v>1860</v>
      </c>
      <c r="D3" s="200" t="s">
        <v>161</v>
      </c>
      <c r="E3" s="200" t="s">
        <v>162</v>
      </c>
      <c r="F3" s="202" t="s">
        <v>163</v>
      </c>
    </row>
    <row r="4" spans="1:9">
      <c r="A4" s="197" t="s">
        <v>156</v>
      </c>
      <c r="B4" s="197" t="s">
        <v>157</v>
      </c>
      <c r="C4" s="197" t="s">
        <v>164</v>
      </c>
      <c r="D4" s="197" t="s">
        <v>165</v>
      </c>
      <c r="E4" s="197" t="s">
        <v>166</v>
      </c>
      <c r="F4" s="199" t="s">
        <v>167</v>
      </c>
    </row>
    <row r="5" spans="1:9">
      <c r="A5" s="200" t="s">
        <v>156</v>
      </c>
      <c r="B5" s="200" t="s">
        <v>157</v>
      </c>
      <c r="C5" s="200" t="s">
        <v>168</v>
      </c>
      <c r="D5" s="200" t="s">
        <v>169</v>
      </c>
      <c r="E5" s="200" t="s">
        <v>170</v>
      </c>
      <c r="F5" s="202"/>
    </row>
    <row r="6" spans="1:9">
      <c r="A6" s="197" t="s">
        <v>156</v>
      </c>
      <c r="B6" s="197" t="s">
        <v>157</v>
      </c>
      <c r="C6" s="197" t="s">
        <v>171</v>
      </c>
      <c r="D6" s="197" t="s">
        <v>172</v>
      </c>
      <c r="E6" s="197" t="s">
        <v>173</v>
      </c>
      <c r="F6" s="199" t="s">
        <v>174</v>
      </c>
    </row>
    <row r="7" spans="1:9">
      <c r="A7" s="200" t="s">
        <v>156</v>
      </c>
      <c r="B7" s="200" t="s">
        <v>157</v>
      </c>
      <c r="C7" s="200" t="s">
        <v>175</v>
      </c>
      <c r="D7" s="200" t="s">
        <v>176</v>
      </c>
      <c r="E7" s="200" t="s">
        <v>177</v>
      </c>
      <c r="F7" s="202" t="s">
        <v>178</v>
      </c>
    </row>
    <row r="8" spans="1:9">
      <c r="A8" s="197" t="s">
        <v>156</v>
      </c>
      <c r="B8" s="197" t="s">
        <v>157</v>
      </c>
      <c r="C8" s="197" t="s">
        <v>179</v>
      </c>
      <c r="D8" s="197" t="s">
        <v>180</v>
      </c>
      <c r="E8" s="197" t="s">
        <v>181</v>
      </c>
      <c r="F8" s="199" t="s">
        <v>167</v>
      </c>
    </row>
    <row r="9" spans="1:9">
      <c r="A9" s="200" t="s">
        <v>156</v>
      </c>
      <c r="B9" s="200" t="s">
        <v>157</v>
      </c>
      <c r="C9" s="200" t="s">
        <v>182</v>
      </c>
      <c r="D9" s="200" t="s">
        <v>183</v>
      </c>
      <c r="E9" s="200" t="s">
        <v>184</v>
      </c>
      <c r="F9" s="202"/>
    </row>
    <row r="10" spans="1:9">
      <c r="A10" s="197" t="s">
        <v>156</v>
      </c>
      <c r="B10" s="197" t="s">
        <v>157</v>
      </c>
      <c r="C10" s="197" t="s">
        <v>185</v>
      </c>
      <c r="D10" s="197" t="s">
        <v>186</v>
      </c>
      <c r="E10" s="197" t="s">
        <v>187</v>
      </c>
      <c r="F10" s="199" t="s">
        <v>167</v>
      </c>
    </row>
    <row r="11" spans="1:9">
      <c r="A11" s="200" t="s">
        <v>156</v>
      </c>
      <c r="B11" s="200" t="s">
        <v>157</v>
      </c>
      <c r="C11" s="200" t="s">
        <v>188</v>
      </c>
      <c r="D11" s="200" t="s">
        <v>189</v>
      </c>
      <c r="E11" s="200" t="s">
        <v>190</v>
      </c>
      <c r="F11" s="202"/>
    </row>
    <row r="12" spans="1:9">
      <c r="A12" s="197" t="s">
        <v>156</v>
      </c>
      <c r="B12" s="197" t="s">
        <v>157</v>
      </c>
      <c r="C12" s="197" t="s">
        <v>191</v>
      </c>
      <c r="D12" s="197" t="s">
        <v>192</v>
      </c>
      <c r="E12" s="197" t="s">
        <v>162</v>
      </c>
      <c r="F12" s="199" t="s">
        <v>163</v>
      </c>
    </row>
    <row r="13" spans="1:9">
      <c r="A13" s="200" t="s">
        <v>156</v>
      </c>
      <c r="B13" s="200" t="s">
        <v>157</v>
      </c>
      <c r="C13" s="200" t="s">
        <v>193</v>
      </c>
      <c r="D13" s="200" t="s">
        <v>194</v>
      </c>
      <c r="E13" s="200" t="s">
        <v>195</v>
      </c>
      <c r="F13" s="202" t="s">
        <v>163</v>
      </c>
    </row>
    <row r="14" spans="1:9">
      <c r="A14" s="197" t="s">
        <v>156</v>
      </c>
      <c r="B14" s="197" t="s">
        <v>157</v>
      </c>
      <c r="C14" s="197" t="s">
        <v>196</v>
      </c>
      <c r="D14" s="197" t="s">
        <v>197</v>
      </c>
      <c r="E14" s="197" t="s">
        <v>198</v>
      </c>
      <c r="F14" s="199"/>
    </row>
    <row r="15" spans="1:9">
      <c r="A15" s="200" t="s">
        <v>156</v>
      </c>
      <c r="B15" s="200" t="s">
        <v>157</v>
      </c>
      <c r="C15" s="200" t="s">
        <v>199</v>
      </c>
      <c r="D15" s="200" t="s">
        <v>200</v>
      </c>
      <c r="E15" s="200" t="s">
        <v>201</v>
      </c>
      <c r="F15" s="202"/>
    </row>
    <row r="16" spans="1:9">
      <c r="A16" s="197" t="s">
        <v>156</v>
      </c>
      <c r="B16" s="197" t="s">
        <v>157</v>
      </c>
      <c r="C16" s="197" t="s">
        <v>202</v>
      </c>
      <c r="D16" s="197" t="s">
        <v>203</v>
      </c>
      <c r="E16" s="197" t="s">
        <v>204</v>
      </c>
      <c r="F16" s="199"/>
    </row>
    <row r="17" spans="1:6">
      <c r="A17" s="200" t="s">
        <v>156</v>
      </c>
      <c r="B17" s="200" t="s">
        <v>157</v>
      </c>
      <c r="C17" s="200" t="s">
        <v>205</v>
      </c>
      <c r="D17" s="200" t="s">
        <v>206</v>
      </c>
      <c r="E17" s="200" t="s">
        <v>207</v>
      </c>
      <c r="F17" s="202" t="s">
        <v>167</v>
      </c>
    </row>
    <row r="18" spans="1:6">
      <c r="A18" s="197" t="s">
        <v>156</v>
      </c>
      <c r="B18" s="197" t="s">
        <v>157</v>
      </c>
      <c r="C18" s="197" t="s">
        <v>208</v>
      </c>
      <c r="D18" s="197" t="s">
        <v>209</v>
      </c>
      <c r="E18" s="197" t="s">
        <v>210</v>
      </c>
      <c r="F18" s="199"/>
    </row>
    <row r="19" spans="1:6">
      <c r="A19" s="200" t="s">
        <v>156</v>
      </c>
      <c r="B19" s="200" t="s">
        <v>157</v>
      </c>
      <c r="C19" s="200" t="s">
        <v>211</v>
      </c>
      <c r="D19" s="200" t="s">
        <v>212</v>
      </c>
      <c r="E19" s="200" t="s">
        <v>213</v>
      </c>
      <c r="F19" s="202" t="s">
        <v>214</v>
      </c>
    </row>
    <row r="20" spans="1:6">
      <c r="A20" s="197" t="s">
        <v>156</v>
      </c>
      <c r="B20" s="197" t="s">
        <v>157</v>
      </c>
      <c r="C20" s="197" t="s">
        <v>215</v>
      </c>
      <c r="D20" s="197" t="s">
        <v>216</v>
      </c>
      <c r="E20" s="197" t="s">
        <v>217</v>
      </c>
      <c r="F20" s="199"/>
    </row>
    <row r="21" spans="1:6">
      <c r="A21" s="200" t="s">
        <v>156</v>
      </c>
      <c r="B21" s="200" t="s">
        <v>157</v>
      </c>
      <c r="C21" s="200" t="s">
        <v>218</v>
      </c>
      <c r="D21" s="200" t="s">
        <v>219</v>
      </c>
      <c r="E21" s="200" t="s">
        <v>207</v>
      </c>
      <c r="F21" s="202" t="s">
        <v>167</v>
      </c>
    </row>
    <row r="22" spans="1:6">
      <c r="A22" s="197" t="s">
        <v>156</v>
      </c>
      <c r="B22" s="197" t="s">
        <v>157</v>
      </c>
      <c r="C22" s="197" t="s">
        <v>220</v>
      </c>
      <c r="D22" s="197" t="s">
        <v>221</v>
      </c>
      <c r="E22" s="197" t="s">
        <v>222</v>
      </c>
      <c r="F22" s="199"/>
    </row>
    <row r="23" spans="1:6">
      <c r="A23" s="200" t="s">
        <v>156</v>
      </c>
      <c r="B23" s="200" t="s">
        <v>157</v>
      </c>
      <c r="C23" s="200" t="s">
        <v>223</v>
      </c>
      <c r="D23" s="200" t="s">
        <v>224</v>
      </c>
      <c r="E23" s="200" t="s">
        <v>166</v>
      </c>
      <c r="F23" s="202"/>
    </row>
    <row r="24" spans="1:6">
      <c r="A24" s="197" t="s">
        <v>156</v>
      </c>
      <c r="B24" s="197" t="s">
        <v>157</v>
      </c>
      <c r="C24" s="197" t="s">
        <v>225</v>
      </c>
      <c r="D24" s="197" t="s">
        <v>226</v>
      </c>
      <c r="E24" s="197" t="s">
        <v>227</v>
      </c>
      <c r="F24" s="199"/>
    </row>
    <row r="25" spans="1:6">
      <c r="A25" s="200" t="s">
        <v>156</v>
      </c>
      <c r="B25" s="200" t="s">
        <v>157</v>
      </c>
      <c r="C25" s="200" t="s">
        <v>228</v>
      </c>
      <c r="D25" s="200" t="s">
        <v>229</v>
      </c>
      <c r="E25" s="200" t="s">
        <v>230</v>
      </c>
      <c r="F25" s="202"/>
    </row>
    <row r="26" spans="1:6">
      <c r="A26" s="197" t="s">
        <v>156</v>
      </c>
      <c r="B26" s="197" t="s">
        <v>157</v>
      </c>
      <c r="C26" s="197" t="s">
        <v>231</v>
      </c>
      <c r="D26" s="197" t="s">
        <v>232</v>
      </c>
      <c r="E26" s="197" t="s">
        <v>233</v>
      </c>
      <c r="F26" s="199" t="s">
        <v>234</v>
      </c>
    </row>
    <row r="27" spans="1:6">
      <c r="A27" s="200" t="s">
        <v>156</v>
      </c>
      <c r="B27" s="200" t="s">
        <v>157</v>
      </c>
      <c r="C27" s="200" t="s">
        <v>235</v>
      </c>
      <c r="D27" s="200" t="s">
        <v>236</v>
      </c>
      <c r="E27" s="200" t="s">
        <v>173</v>
      </c>
      <c r="F27" s="202"/>
    </row>
    <row r="28" spans="1:6">
      <c r="A28" s="197" t="s">
        <v>156</v>
      </c>
      <c r="B28" s="197" t="s">
        <v>157</v>
      </c>
      <c r="C28" s="197" t="s">
        <v>237</v>
      </c>
      <c r="D28" s="197" t="s">
        <v>238</v>
      </c>
      <c r="E28" s="197" t="s">
        <v>239</v>
      </c>
      <c r="F28" s="199"/>
    </row>
    <row r="29" spans="1:6">
      <c r="A29" s="200" t="s">
        <v>156</v>
      </c>
      <c r="B29" s="200" t="s">
        <v>157</v>
      </c>
      <c r="C29" s="200" t="s">
        <v>240</v>
      </c>
      <c r="D29" s="200" t="s">
        <v>241</v>
      </c>
      <c r="E29" s="200" t="s">
        <v>242</v>
      </c>
      <c r="F29" s="202"/>
    </row>
    <row r="30" spans="1:6">
      <c r="A30" s="197" t="s">
        <v>156</v>
      </c>
      <c r="B30" s="197" t="s">
        <v>157</v>
      </c>
      <c r="C30" s="197" t="s">
        <v>243</v>
      </c>
      <c r="D30" s="197" t="s">
        <v>244</v>
      </c>
      <c r="E30" s="197" t="s">
        <v>245</v>
      </c>
      <c r="F30" s="199"/>
    </row>
    <row r="31" spans="1:6">
      <c r="A31" s="200" t="s">
        <v>156</v>
      </c>
      <c r="B31" s="200" t="s">
        <v>157</v>
      </c>
      <c r="C31" s="200" t="s">
        <v>246</v>
      </c>
      <c r="D31" s="200" t="s">
        <v>247</v>
      </c>
      <c r="E31" s="200" t="s">
        <v>242</v>
      </c>
      <c r="F31" s="202"/>
    </row>
    <row r="32" spans="1:6">
      <c r="A32" s="197" t="s">
        <v>156</v>
      </c>
      <c r="B32" s="197" t="s">
        <v>157</v>
      </c>
      <c r="C32" s="197" t="s">
        <v>248</v>
      </c>
      <c r="D32" s="197" t="s">
        <v>249</v>
      </c>
      <c r="E32" s="197" t="s">
        <v>250</v>
      </c>
      <c r="F32" s="199" t="s">
        <v>167</v>
      </c>
    </row>
    <row r="33" spans="1:6">
      <c r="A33" s="200" t="s">
        <v>156</v>
      </c>
      <c r="B33" s="200" t="s">
        <v>157</v>
      </c>
      <c r="C33" s="200" t="s">
        <v>251</v>
      </c>
      <c r="D33" s="200" t="s">
        <v>252</v>
      </c>
      <c r="E33" s="200" t="s">
        <v>253</v>
      </c>
      <c r="F33" s="202"/>
    </row>
    <row r="34" spans="1:6">
      <c r="A34" s="197" t="s">
        <v>156</v>
      </c>
      <c r="B34" s="197" t="s">
        <v>157</v>
      </c>
      <c r="C34" s="197" t="s">
        <v>254</v>
      </c>
      <c r="D34" s="197" t="s">
        <v>255</v>
      </c>
      <c r="E34" s="197" t="s">
        <v>256</v>
      </c>
      <c r="F34" s="199"/>
    </row>
    <row r="35" spans="1:6">
      <c r="A35" s="200" t="s">
        <v>156</v>
      </c>
      <c r="B35" s="200" t="s">
        <v>157</v>
      </c>
      <c r="C35" s="200" t="s">
        <v>257</v>
      </c>
      <c r="D35" s="200" t="s">
        <v>258</v>
      </c>
      <c r="E35" s="200" t="s">
        <v>259</v>
      </c>
      <c r="F35" s="202"/>
    </row>
    <row r="36" spans="1:6">
      <c r="A36" s="197" t="s">
        <v>156</v>
      </c>
      <c r="B36" s="197" t="s">
        <v>157</v>
      </c>
      <c r="C36" s="197" t="s">
        <v>260</v>
      </c>
      <c r="D36" s="197" t="s">
        <v>261</v>
      </c>
      <c r="E36" s="197" t="s">
        <v>195</v>
      </c>
      <c r="F36" s="199" t="s">
        <v>163</v>
      </c>
    </row>
    <row r="37" spans="1:6">
      <c r="A37" s="200" t="s">
        <v>156</v>
      </c>
      <c r="B37" s="200" t="s">
        <v>157</v>
      </c>
      <c r="C37" s="200" t="s">
        <v>262</v>
      </c>
      <c r="D37" s="200" t="s">
        <v>263</v>
      </c>
      <c r="E37" s="200" t="s">
        <v>264</v>
      </c>
      <c r="F37" s="202"/>
    </row>
    <row r="38" spans="1:6">
      <c r="A38" s="197" t="s">
        <v>156</v>
      </c>
      <c r="B38" s="197" t="s">
        <v>157</v>
      </c>
      <c r="C38" s="197" t="s">
        <v>265</v>
      </c>
      <c r="D38" s="197" t="s">
        <v>266</v>
      </c>
      <c r="E38" s="197" t="s">
        <v>267</v>
      </c>
      <c r="F38" s="199"/>
    </row>
    <row r="39" spans="1:6">
      <c r="A39" s="200" t="s">
        <v>156</v>
      </c>
      <c r="B39" s="200" t="s">
        <v>157</v>
      </c>
      <c r="C39" s="200" t="s">
        <v>268</v>
      </c>
      <c r="D39" s="200" t="s">
        <v>269</v>
      </c>
      <c r="E39" s="200" t="s">
        <v>267</v>
      </c>
      <c r="F39" s="202"/>
    </row>
    <row r="40" spans="1:6">
      <c r="A40" s="197" t="s">
        <v>156</v>
      </c>
      <c r="B40" s="197" t="s">
        <v>157</v>
      </c>
      <c r="C40" s="197" t="s">
        <v>270</v>
      </c>
      <c r="D40" s="197" t="s">
        <v>271</v>
      </c>
      <c r="E40" s="197" t="s">
        <v>272</v>
      </c>
      <c r="F40" s="199"/>
    </row>
    <row r="41" spans="1:6">
      <c r="A41" s="200" t="s">
        <v>156</v>
      </c>
      <c r="B41" s="200" t="s">
        <v>157</v>
      </c>
      <c r="C41" s="200" t="s">
        <v>273</v>
      </c>
      <c r="D41" s="200" t="s">
        <v>274</v>
      </c>
      <c r="E41" s="200" t="s">
        <v>275</v>
      </c>
      <c r="F41" s="202"/>
    </row>
    <row r="42" spans="1:6">
      <c r="A42" s="197" t="s">
        <v>156</v>
      </c>
      <c r="B42" s="197" t="s">
        <v>157</v>
      </c>
      <c r="C42" s="197" t="s">
        <v>276</v>
      </c>
      <c r="D42" s="197" t="s">
        <v>277</v>
      </c>
      <c r="E42" s="197" t="s">
        <v>278</v>
      </c>
      <c r="F42" s="199"/>
    </row>
    <row r="43" spans="1:6">
      <c r="A43" s="200" t="s">
        <v>156</v>
      </c>
      <c r="B43" s="200" t="s">
        <v>157</v>
      </c>
      <c r="C43" s="200" t="s">
        <v>279</v>
      </c>
      <c r="D43" s="200" t="s">
        <v>280</v>
      </c>
      <c r="E43" s="200" t="s">
        <v>281</v>
      </c>
      <c r="F43" s="202"/>
    </row>
    <row r="44" spans="1:6">
      <c r="A44" s="197" t="s">
        <v>156</v>
      </c>
      <c r="B44" s="197" t="s">
        <v>157</v>
      </c>
      <c r="C44" s="197" t="s">
        <v>282</v>
      </c>
      <c r="D44" s="197" t="s">
        <v>277</v>
      </c>
      <c r="E44" s="197" t="s">
        <v>278</v>
      </c>
      <c r="F44" s="199"/>
    </row>
    <row r="45" spans="1:6">
      <c r="A45" s="200" t="s">
        <v>156</v>
      </c>
      <c r="B45" s="200" t="s">
        <v>157</v>
      </c>
      <c r="C45" s="200" t="s">
        <v>283</v>
      </c>
      <c r="D45" s="200" t="s">
        <v>284</v>
      </c>
      <c r="E45" s="200" t="s">
        <v>285</v>
      </c>
      <c r="F45" s="202"/>
    </row>
    <row r="46" spans="1:6">
      <c r="A46" s="197" t="s">
        <v>156</v>
      </c>
      <c r="B46" s="197" t="s">
        <v>157</v>
      </c>
      <c r="C46" s="197" t="s">
        <v>286</v>
      </c>
      <c r="D46" s="197" t="s">
        <v>287</v>
      </c>
      <c r="E46" s="197" t="s">
        <v>288</v>
      </c>
      <c r="F46" s="199" t="s">
        <v>214</v>
      </c>
    </row>
    <row r="47" spans="1:6">
      <c r="A47" s="200" t="s">
        <v>156</v>
      </c>
      <c r="B47" s="200" t="s">
        <v>157</v>
      </c>
      <c r="C47" s="200" t="s">
        <v>289</v>
      </c>
      <c r="D47" s="200" t="s">
        <v>290</v>
      </c>
      <c r="E47" s="200" t="s">
        <v>291</v>
      </c>
      <c r="F47" s="202"/>
    </row>
    <row r="48" spans="1:6">
      <c r="A48" s="197" t="s">
        <v>156</v>
      </c>
      <c r="B48" s="197" t="s">
        <v>157</v>
      </c>
      <c r="C48" s="197" t="s">
        <v>292</v>
      </c>
      <c r="D48" s="197" t="s">
        <v>293</v>
      </c>
      <c r="E48" s="197" t="s">
        <v>294</v>
      </c>
      <c r="F48" s="199" t="s">
        <v>295</v>
      </c>
    </row>
    <row r="49" spans="1:6">
      <c r="A49" s="200" t="s">
        <v>156</v>
      </c>
      <c r="B49" s="200" t="s">
        <v>157</v>
      </c>
      <c r="C49" s="200" t="s">
        <v>296</v>
      </c>
      <c r="D49" s="200" t="s">
        <v>297</v>
      </c>
      <c r="E49" s="200" t="s">
        <v>298</v>
      </c>
      <c r="F49" s="202"/>
    </row>
    <row r="50" spans="1:6">
      <c r="A50" s="197" t="s">
        <v>156</v>
      </c>
      <c r="B50" s="197" t="s">
        <v>157</v>
      </c>
      <c r="C50" s="197" t="s">
        <v>299</v>
      </c>
      <c r="D50" s="197" t="s">
        <v>300</v>
      </c>
      <c r="E50" s="197" t="s">
        <v>256</v>
      </c>
      <c r="F50" s="199"/>
    </row>
    <row r="51" spans="1:6">
      <c r="A51" s="200" t="s">
        <v>156</v>
      </c>
      <c r="B51" s="200" t="s">
        <v>157</v>
      </c>
      <c r="C51" s="200" t="s">
        <v>301</v>
      </c>
      <c r="D51" s="200" t="s">
        <v>302</v>
      </c>
      <c r="E51" s="200" t="s">
        <v>303</v>
      </c>
      <c r="F51" s="202"/>
    </row>
    <row r="52" spans="1:6">
      <c r="A52" s="197" t="s">
        <v>156</v>
      </c>
      <c r="B52" s="197" t="s">
        <v>157</v>
      </c>
      <c r="C52" s="197" t="s">
        <v>304</v>
      </c>
      <c r="D52" s="197" t="s">
        <v>305</v>
      </c>
      <c r="E52" s="197" t="s">
        <v>306</v>
      </c>
      <c r="F52" s="199"/>
    </row>
    <row r="53" spans="1:6">
      <c r="A53" s="200" t="s">
        <v>156</v>
      </c>
      <c r="B53" s="200" t="s">
        <v>157</v>
      </c>
      <c r="C53" s="200" t="s">
        <v>307</v>
      </c>
      <c r="D53" s="200" t="s">
        <v>302</v>
      </c>
      <c r="E53" s="200" t="s">
        <v>303</v>
      </c>
      <c r="F53" s="202"/>
    </row>
    <row r="54" spans="1:6">
      <c r="A54" s="197" t="s">
        <v>156</v>
      </c>
      <c r="B54" s="197" t="s">
        <v>157</v>
      </c>
      <c r="C54" s="197" t="s">
        <v>308</v>
      </c>
      <c r="D54" s="197" t="s">
        <v>309</v>
      </c>
      <c r="E54" s="197" t="s">
        <v>310</v>
      </c>
      <c r="F54" s="199"/>
    </row>
    <row r="55" spans="1:6">
      <c r="A55" s="200" t="s">
        <v>156</v>
      </c>
      <c r="B55" s="200" t="s">
        <v>157</v>
      </c>
      <c r="C55" s="200" t="s">
        <v>311</v>
      </c>
      <c r="D55" s="200" t="s">
        <v>312</v>
      </c>
      <c r="E55" s="200" t="s">
        <v>313</v>
      </c>
      <c r="F55" s="202"/>
    </row>
    <row r="56" spans="1:6">
      <c r="A56" s="197" t="s">
        <v>156</v>
      </c>
      <c r="B56" s="197" t="s">
        <v>157</v>
      </c>
      <c r="C56" s="197" t="s">
        <v>314</v>
      </c>
      <c r="D56" s="197" t="s">
        <v>312</v>
      </c>
      <c r="E56" s="197" t="s">
        <v>313</v>
      </c>
      <c r="F56" s="199"/>
    </row>
    <row r="57" spans="1:6">
      <c r="A57" s="200" t="s">
        <v>156</v>
      </c>
      <c r="B57" s="200" t="s">
        <v>157</v>
      </c>
      <c r="C57" s="200" t="s">
        <v>315</v>
      </c>
      <c r="D57" s="200" t="s">
        <v>316</v>
      </c>
      <c r="E57" s="200" t="s">
        <v>317</v>
      </c>
      <c r="F57" s="202"/>
    </row>
    <row r="58" spans="1:6">
      <c r="A58" s="197" t="s">
        <v>156</v>
      </c>
      <c r="B58" s="197" t="s">
        <v>157</v>
      </c>
      <c r="C58" s="197" t="s">
        <v>318</v>
      </c>
      <c r="D58" s="197" t="s">
        <v>319</v>
      </c>
      <c r="E58" s="197" t="s">
        <v>320</v>
      </c>
      <c r="F58" s="199"/>
    </row>
    <row r="59" spans="1:6">
      <c r="A59" s="200" t="s">
        <v>156</v>
      </c>
      <c r="B59" s="200" t="s">
        <v>157</v>
      </c>
      <c r="C59" s="200" t="s">
        <v>321</v>
      </c>
      <c r="D59" s="200" t="s">
        <v>322</v>
      </c>
      <c r="E59" s="200" t="s">
        <v>323</v>
      </c>
      <c r="F59" s="202"/>
    </row>
    <row r="60" spans="1:6">
      <c r="A60" s="197" t="s">
        <v>156</v>
      </c>
      <c r="B60" s="197" t="s">
        <v>157</v>
      </c>
      <c r="C60" s="197" t="s">
        <v>324</v>
      </c>
      <c r="D60" s="197" t="s">
        <v>325</v>
      </c>
      <c r="E60" s="197" t="s">
        <v>326</v>
      </c>
      <c r="F60" s="199"/>
    </row>
    <row r="61" spans="1:6">
      <c r="A61" s="200" t="s">
        <v>156</v>
      </c>
      <c r="B61" s="200" t="s">
        <v>157</v>
      </c>
      <c r="C61" s="200" t="s">
        <v>327</v>
      </c>
      <c r="D61" s="200" t="s">
        <v>328</v>
      </c>
      <c r="E61" s="200" t="s">
        <v>329</v>
      </c>
      <c r="F61" s="202"/>
    </row>
    <row r="62" spans="1:6">
      <c r="A62" s="197" t="s">
        <v>156</v>
      </c>
      <c r="B62" s="197" t="s">
        <v>157</v>
      </c>
      <c r="C62" s="197" t="s">
        <v>330</v>
      </c>
      <c r="D62" s="197" t="s">
        <v>331</v>
      </c>
      <c r="E62" s="197" t="s">
        <v>267</v>
      </c>
      <c r="F62" s="199" t="s">
        <v>178</v>
      </c>
    </row>
    <row r="63" spans="1:6">
      <c r="A63" s="200" t="s">
        <v>156</v>
      </c>
      <c r="B63" s="200" t="s">
        <v>157</v>
      </c>
      <c r="C63" s="200" t="s">
        <v>332</v>
      </c>
      <c r="D63" s="200" t="s">
        <v>333</v>
      </c>
      <c r="E63" s="200" t="s">
        <v>334</v>
      </c>
      <c r="F63" s="202"/>
    </row>
    <row r="64" spans="1:6">
      <c r="A64" s="197" t="s">
        <v>156</v>
      </c>
      <c r="B64" s="197" t="s">
        <v>157</v>
      </c>
      <c r="C64" s="197" t="s">
        <v>335</v>
      </c>
      <c r="D64" s="197" t="s">
        <v>336</v>
      </c>
      <c r="E64" s="197" t="s">
        <v>281</v>
      </c>
      <c r="F64" s="199" t="s">
        <v>337</v>
      </c>
    </row>
    <row r="65" spans="1:6">
      <c r="A65" s="200" t="s">
        <v>156</v>
      </c>
      <c r="B65" s="200" t="s">
        <v>157</v>
      </c>
      <c r="C65" s="200" t="s">
        <v>338</v>
      </c>
      <c r="D65" s="200" t="s">
        <v>339</v>
      </c>
      <c r="E65" s="200" t="s">
        <v>340</v>
      </c>
      <c r="F65" s="202"/>
    </row>
    <row r="66" spans="1:6">
      <c r="A66" s="197" t="s">
        <v>156</v>
      </c>
      <c r="B66" s="197" t="s">
        <v>157</v>
      </c>
      <c r="C66" s="197" t="s">
        <v>341</v>
      </c>
      <c r="D66" s="197" t="s">
        <v>342</v>
      </c>
      <c r="E66" s="197" t="s">
        <v>343</v>
      </c>
      <c r="F66" s="199"/>
    </row>
    <row r="67" spans="1:6">
      <c r="A67" s="200" t="s">
        <v>156</v>
      </c>
      <c r="B67" s="200" t="s">
        <v>157</v>
      </c>
      <c r="C67" s="200" t="s">
        <v>344</v>
      </c>
      <c r="D67" s="200" t="s">
        <v>345</v>
      </c>
      <c r="E67" s="200" t="s">
        <v>346</v>
      </c>
      <c r="F67" s="202" t="s">
        <v>337</v>
      </c>
    </row>
    <row r="68" spans="1:6">
      <c r="A68" s="197" t="s">
        <v>156</v>
      </c>
      <c r="B68" s="197" t="s">
        <v>157</v>
      </c>
      <c r="C68" s="197" t="s">
        <v>347</v>
      </c>
      <c r="D68" s="197" t="s">
        <v>348</v>
      </c>
      <c r="E68" s="197" t="s">
        <v>349</v>
      </c>
      <c r="F68" s="199"/>
    </row>
    <row r="69" spans="1:6">
      <c r="A69" s="200" t="s">
        <v>156</v>
      </c>
      <c r="B69" s="200" t="s">
        <v>157</v>
      </c>
      <c r="C69" s="200" t="s">
        <v>350</v>
      </c>
      <c r="D69" s="200" t="s">
        <v>351</v>
      </c>
      <c r="E69" s="200" t="s">
        <v>352</v>
      </c>
      <c r="F69" s="202" t="s">
        <v>353</v>
      </c>
    </row>
    <row r="70" spans="1:6">
      <c r="A70" s="197" t="s">
        <v>156</v>
      </c>
      <c r="B70" s="197" t="s">
        <v>157</v>
      </c>
      <c r="C70" s="197" t="s">
        <v>354</v>
      </c>
      <c r="D70" s="197" t="s">
        <v>355</v>
      </c>
      <c r="E70" s="197" t="s">
        <v>334</v>
      </c>
      <c r="F70" s="199"/>
    </row>
    <row r="71" spans="1:6">
      <c r="A71" s="200" t="s">
        <v>156</v>
      </c>
      <c r="B71" s="200" t="s">
        <v>157</v>
      </c>
      <c r="C71" s="200" t="s">
        <v>356</v>
      </c>
      <c r="D71" s="200" t="s">
        <v>357</v>
      </c>
      <c r="E71" s="200" t="s">
        <v>358</v>
      </c>
      <c r="F71" s="202"/>
    </row>
    <row r="72" spans="1:6">
      <c r="A72" s="197" t="s">
        <v>156</v>
      </c>
      <c r="B72" s="197" t="s">
        <v>157</v>
      </c>
      <c r="C72" s="197" t="s">
        <v>359</v>
      </c>
      <c r="D72" s="197" t="s">
        <v>360</v>
      </c>
      <c r="E72" s="197" t="s">
        <v>361</v>
      </c>
      <c r="F72" s="199"/>
    </row>
    <row r="73" spans="1:6">
      <c r="A73" s="200" t="s">
        <v>156</v>
      </c>
      <c r="B73" s="200" t="s">
        <v>157</v>
      </c>
      <c r="C73" s="200" t="s">
        <v>362</v>
      </c>
      <c r="D73" s="200" t="s">
        <v>363</v>
      </c>
      <c r="E73" s="200" t="s">
        <v>364</v>
      </c>
      <c r="F73" s="202"/>
    </row>
    <row r="74" spans="1:6">
      <c r="A74" s="197" t="s">
        <v>156</v>
      </c>
      <c r="B74" s="197" t="s">
        <v>157</v>
      </c>
      <c r="C74" s="197" t="s">
        <v>365</v>
      </c>
      <c r="D74" s="197" t="s">
        <v>366</v>
      </c>
      <c r="E74" s="197" t="s">
        <v>367</v>
      </c>
      <c r="F74" s="199"/>
    </row>
    <row r="75" spans="1:6">
      <c r="A75" s="200" t="s">
        <v>156</v>
      </c>
      <c r="B75" s="200" t="s">
        <v>157</v>
      </c>
      <c r="C75" s="200" t="s">
        <v>368</v>
      </c>
      <c r="D75" s="200" t="s">
        <v>369</v>
      </c>
      <c r="E75" s="200" t="s">
        <v>370</v>
      </c>
      <c r="F75" s="202"/>
    </row>
    <row r="76" spans="1:6">
      <c r="A76" s="197" t="s">
        <v>156</v>
      </c>
      <c r="B76" s="197" t="s">
        <v>157</v>
      </c>
      <c r="C76" s="197" t="s">
        <v>371</v>
      </c>
      <c r="D76" s="197" t="s">
        <v>372</v>
      </c>
      <c r="E76" s="197" t="s">
        <v>373</v>
      </c>
      <c r="F76" s="199"/>
    </row>
    <row r="77" spans="1:6">
      <c r="A77" s="200" t="s">
        <v>156</v>
      </c>
      <c r="B77" s="200" t="s">
        <v>157</v>
      </c>
      <c r="C77" s="200" t="s">
        <v>374</v>
      </c>
      <c r="D77" s="200" t="s">
        <v>375</v>
      </c>
      <c r="E77" s="200" t="s">
        <v>376</v>
      </c>
      <c r="F77" s="202"/>
    </row>
    <row r="78" spans="1:6">
      <c r="A78" s="197" t="s">
        <v>156</v>
      </c>
      <c r="B78" s="197" t="s">
        <v>157</v>
      </c>
      <c r="C78" s="197" t="s">
        <v>377</v>
      </c>
      <c r="D78" s="197" t="s">
        <v>378</v>
      </c>
      <c r="E78" s="197" t="s">
        <v>379</v>
      </c>
      <c r="F78" s="199" t="s">
        <v>337</v>
      </c>
    </row>
    <row r="79" spans="1:6">
      <c r="A79" s="200" t="s">
        <v>156</v>
      </c>
      <c r="B79" s="200" t="s">
        <v>157</v>
      </c>
      <c r="C79" s="200" t="s">
        <v>380</v>
      </c>
      <c r="D79" s="200" t="s">
        <v>381</v>
      </c>
      <c r="E79" s="200" t="s">
        <v>382</v>
      </c>
      <c r="F79" s="202" t="s">
        <v>337</v>
      </c>
    </row>
    <row r="80" spans="1:6">
      <c r="A80" s="197" t="s">
        <v>156</v>
      </c>
      <c r="B80" s="197" t="s">
        <v>157</v>
      </c>
      <c r="C80" s="197" t="s">
        <v>383</v>
      </c>
      <c r="D80" s="197" t="s">
        <v>384</v>
      </c>
      <c r="E80" s="197" t="s">
        <v>385</v>
      </c>
      <c r="F80" s="199"/>
    </row>
    <row r="81" spans="1:6">
      <c r="A81" s="200" t="s">
        <v>156</v>
      </c>
      <c r="B81" s="200" t="s">
        <v>157</v>
      </c>
      <c r="C81" s="200" t="s">
        <v>386</v>
      </c>
      <c r="D81" s="200" t="s">
        <v>387</v>
      </c>
      <c r="E81" s="200" t="s">
        <v>388</v>
      </c>
      <c r="F81" s="202"/>
    </row>
    <row r="82" spans="1:6">
      <c r="A82" s="197" t="s">
        <v>156</v>
      </c>
      <c r="B82" s="197" t="s">
        <v>157</v>
      </c>
      <c r="C82" s="197" t="s">
        <v>389</v>
      </c>
      <c r="D82" s="197" t="s">
        <v>390</v>
      </c>
      <c r="E82" s="197" t="s">
        <v>391</v>
      </c>
      <c r="F82" s="199" t="s">
        <v>214</v>
      </c>
    </row>
    <row r="83" spans="1:6">
      <c r="A83" s="200" t="s">
        <v>156</v>
      </c>
      <c r="B83" s="200" t="s">
        <v>157</v>
      </c>
      <c r="C83" s="200" t="s">
        <v>392</v>
      </c>
      <c r="D83" s="200" t="s">
        <v>309</v>
      </c>
      <c r="E83" s="200" t="s">
        <v>310</v>
      </c>
      <c r="F83" s="202"/>
    </row>
    <row r="84" spans="1:6">
      <c r="A84" s="197" t="s">
        <v>156</v>
      </c>
      <c r="B84" s="197" t="s">
        <v>157</v>
      </c>
      <c r="C84" s="197" t="s">
        <v>393</v>
      </c>
      <c r="D84" s="197" t="s">
        <v>394</v>
      </c>
      <c r="E84" s="197" t="s">
        <v>395</v>
      </c>
      <c r="F84" s="199" t="s">
        <v>337</v>
      </c>
    </row>
    <row r="85" spans="1:6">
      <c r="A85" s="200" t="s">
        <v>156</v>
      </c>
      <c r="B85" s="200" t="s">
        <v>157</v>
      </c>
      <c r="C85" s="200" t="s">
        <v>396</v>
      </c>
      <c r="D85" s="200" t="s">
        <v>397</v>
      </c>
      <c r="E85" s="200" t="s">
        <v>398</v>
      </c>
      <c r="F85" s="202" t="s">
        <v>234</v>
      </c>
    </row>
    <row r="86" spans="1:6">
      <c r="A86" s="197" t="s">
        <v>156</v>
      </c>
      <c r="B86" s="197" t="s">
        <v>157</v>
      </c>
      <c r="C86" s="197" t="s">
        <v>399</v>
      </c>
      <c r="D86" s="197" t="s">
        <v>400</v>
      </c>
      <c r="E86" s="197" t="s">
        <v>401</v>
      </c>
      <c r="F86" s="199"/>
    </row>
    <row r="87" spans="1:6">
      <c r="A87" s="200" t="s">
        <v>156</v>
      </c>
      <c r="B87" s="200" t="s">
        <v>157</v>
      </c>
      <c r="C87" s="200" t="s">
        <v>402</v>
      </c>
      <c r="D87" s="200" t="s">
        <v>403</v>
      </c>
      <c r="E87" s="200" t="s">
        <v>404</v>
      </c>
      <c r="F87" s="202" t="s">
        <v>337</v>
      </c>
    </row>
    <row r="88" spans="1:6">
      <c r="A88" s="197" t="s">
        <v>156</v>
      </c>
      <c r="B88" s="197" t="s">
        <v>157</v>
      </c>
      <c r="C88" s="197" t="s">
        <v>405</v>
      </c>
      <c r="D88" s="197" t="s">
        <v>406</v>
      </c>
      <c r="E88" s="197" t="s">
        <v>407</v>
      </c>
      <c r="F88" s="199"/>
    </row>
    <row r="89" spans="1:6">
      <c r="A89" s="200" t="s">
        <v>156</v>
      </c>
      <c r="B89" s="200" t="s">
        <v>157</v>
      </c>
      <c r="C89" s="200" t="s">
        <v>408</v>
      </c>
      <c r="D89" s="200" t="s">
        <v>409</v>
      </c>
      <c r="E89" s="200" t="s">
        <v>410</v>
      </c>
      <c r="F89" s="202"/>
    </row>
    <row r="90" spans="1:6">
      <c r="A90" s="197" t="s">
        <v>156</v>
      </c>
      <c r="B90" s="197" t="s">
        <v>157</v>
      </c>
      <c r="C90" s="197" t="s">
        <v>411</v>
      </c>
      <c r="D90" s="197" t="s">
        <v>412</v>
      </c>
      <c r="E90" s="197" t="s">
        <v>413</v>
      </c>
      <c r="F90" s="199" t="s">
        <v>167</v>
      </c>
    </row>
    <row r="91" spans="1:6">
      <c r="A91" s="200" t="s">
        <v>156</v>
      </c>
      <c r="B91" s="200" t="s">
        <v>157</v>
      </c>
      <c r="C91" s="200" t="s">
        <v>414</v>
      </c>
      <c r="D91" s="200" t="s">
        <v>415</v>
      </c>
      <c r="E91" s="200" t="s">
        <v>416</v>
      </c>
      <c r="F91" s="202" t="s">
        <v>337</v>
      </c>
    </row>
    <row r="92" spans="1:6">
      <c r="A92" s="197" t="s">
        <v>156</v>
      </c>
      <c r="B92" s="197" t="s">
        <v>157</v>
      </c>
      <c r="C92" s="197" t="s">
        <v>417</v>
      </c>
      <c r="D92" s="197" t="s">
        <v>418</v>
      </c>
      <c r="E92" s="197" t="s">
        <v>291</v>
      </c>
      <c r="F92" s="199" t="s">
        <v>419</v>
      </c>
    </row>
    <row r="93" spans="1:6">
      <c r="A93" s="200" t="s">
        <v>156</v>
      </c>
      <c r="B93" s="200" t="s">
        <v>157</v>
      </c>
      <c r="C93" s="200" t="s">
        <v>420</v>
      </c>
      <c r="D93" s="200" t="s">
        <v>421</v>
      </c>
      <c r="E93" s="200" t="s">
        <v>291</v>
      </c>
      <c r="F93" s="202"/>
    </row>
    <row r="94" spans="1:6">
      <c r="A94" s="197" t="s">
        <v>156</v>
      </c>
      <c r="B94" s="197" t="s">
        <v>157</v>
      </c>
      <c r="C94" s="197" t="s">
        <v>422</v>
      </c>
      <c r="D94" s="197" t="s">
        <v>423</v>
      </c>
      <c r="E94" s="197" t="s">
        <v>424</v>
      </c>
      <c r="F94" s="199"/>
    </row>
    <row r="95" spans="1:6">
      <c r="A95" s="200" t="s">
        <v>156</v>
      </c>
      <c r="B95" s="200" t="s">
        <v>157</v>
      </c>
      <c r="C95" s="200" t="s">
        <v>425</v>
      </c>
      <c r="D95" s="200" t="s">
        <v>426</v>
      </c>
      <c r="E95" s="200" t="s">
        <v>427</v>
      </c>
      <c r="F95" s="202" t="s">
        <v>419</v>
      </c>
    </row>
    <row r="96" spans="1:6">
      <c r="A96" s="197" t="s">
        <v>156</v>
      </c>
      <c r="B96" s="197" t="s">
        <v>157</v>
      </c>
      <c r="C96" s="197" t="s">
        <v>428</v>
      </c>
      <c r="D96" s="197" t="s">
        <v>429</v>
      </c>
      <c r="E96" s="197" t="s">
        <v>424</v>
      </c>
      <c r="F96" s="199"/>
    </row>
    <row r="97" spans="1:6">
      <c r="A97" s="200" t="s">
        <v>156</v>
      </c>
      <c r="B97" s="200" t="s">
        <v>157</v>
      </c>
      <c r="C97" s="200" t="s">
        <v>430</v>
      </c>
      <c r="D97" s="200" t="s">
        <v>431</v>
      </c>
      <c r="E97" s="200" t="s">
        <v>432</v>
      </c>
      <c r="F97" s="202" t="s">
        <v>337</v>
      </c>
    </row>
    <row r="98" spans="1:6">
      <c r="A98" s="197" t="s">
        <v>156</v>
      </c>
      <c r="B98" s="197" t="s">
        <v>157</v>
      </c>
      <c r="C98" s="197" t="s">
        <v>433</v>
      </c>
      <c r="D98" s="197" t="s">
        <v>434</v>
      </c>
      <c r="E98" s="197" t="s">
        <v>230</v>
      </c>
      <c r="F98" s="199"/>
    </row>
    <row r="99" spans="1:6">
      <c r="A99" s="200" t="s">
        <v>156</v>
      </c>
      <c r="B99" s="200" t="s">
        <v>157</v>
      </c>
      <c r="C99" s="200" t="s">
        <v>435</v>
      </c>
      <c r="D99" s="200" t="s">
        <v>436</v>
      </c>
      <c r="E99" s="200" t="s">
        <v>437</v>
      </c>
      <c r="F99" s="202" t="s">
        <v>438</v>
      </c>
    </row>
    <row r="100" spans="1:6">
      <c r="A100" s="197" t="s">
        <v>156</v>
      </c>
      <c r="B100" s="197" t="s">
        <v>157</v>
      </c>
      <c r="C100" s="197" t="s">
        <v>439</v>
      </c>
      <c r="D100" s="197" t="s">
        <v>436</v>
      </c>
      <c r="E100" s="197" t="s">
        <v>437</v>
      </c>
      <c r="F100" s="199" t="s">
        <v>438</v>
      </c>
    </row>
    <row r="101" spans="1:6">
      <c r="A101" s="200" t="s">
        <v>156</v>
      </c>
      <c r="B101" s="200" t="s">
        <v>157</v>
      </c>
      <c r="C101" s="200" t="s">
        <v>440</v>
      </c>
      <c r="D101" s="200" t="s">
        <v>441</v>
      </c>
      <c r="E101" s="200" t="s">
        <v>358</v>
      </c>
      <c r="F101" s="202" t="s">
        <v>438</v>
      </c>
    </row>
    <row r="102" spans="1:6">
      <c r="A102" s="197" t="s">
        <v>156</v>
      </c>
      <c r="B102" s="197" t="s">
        <v>157</v>
      </c>
      <c r="C102" s="197" t="s">
        <v>442</v>
      </c>
      <c r="D102" s="197" t="s">
        <v>443</v>
      </c>
      <c r="E102" s="197" t="s">
        <v>444</v>
      </c>
      <c r="F102" s="199" t="s">
        <v>438</v>
      </c>
    </row>
    <row r="103" spans="1:6">
      <c r="A103" s="200" t="s">
        <v>156</v>
      </c>
      <c r="B103" s="200" t="s">
        <v>157</v>
      </c>
      <c r="C103" s="200" t="s">
        <v>445</v>
      </c>
      <c r="D103" s="200" t="s">
        <v>446</v>
      </c>
      <c r="E103" s="200" t="s">
        <v>447</v>
      </c>
      <c r="F103" s="202" t="s">
        <v>167</v>
      </c>
    </row>
    <row r="104" spans="1:6">
      <c r="A104" s="197" t="s">
        <v>156</v>
      </c>
      <c r="B104" s="197" t="s">
        <v>157</v>
      </c>
      <c r="C104" s="197" t="s">
        <v>448</v>
      </c>
      <c r="D104" s="197" t="s">
        <v>449</v>
      </c>
      <c r="E104" s="197" t="s">
        <v>450</v>
      </c>
      <c r="F104" s="199"/>
    </row>
    <row r="105" spans="1:6">
      <c r="A105" s="200" t="s">
        <v>156</v>
      </c>
      <c r="B105" s="200" t="s">
        <v>157</v>
      </c>
      <c r="C105" s="200" t="s">
        <v>451</v>
      </c>
      <c r="D105" s="200" t="s">
        <v>452</v>
      </c>
      <c r="E105" s="200" t="s">
        <v>256</v>
      </c>
      <c r="F105" s="202" t="s">
        <v>453</v>
      </c>
    </row>
    <row r="106" spans="1:6">
      <c r="A106" s="197" t="s">
        <v>156</v>
      </c>
      <c r="B106" s="197" t="s">
        <v>157</v>
      </c>
      <c r="C106" s="197" t="s">
        <v>454</v>
      </c>
      <c r="D106" s="197" t="s">
        <v>455</v>
      </c>
      <c r="E106" s="197" t="s">
        <v>456</v>
      </c>
      <c r="F106" s="199"/>
    </row>
    <row r="107" spans="1:6">
      <c r="A107" s="200" t="s">
        <v>156</v>
      </c>
      <c r="B107" s="200" t="s">
        <v>157</v>
      </c>
      <c r="C107" s="200" t="s">
        <v>457</v>
      </c>
      <c r="D107" s="200" t="s">
        <v>458</v>
      </c>
      <c r="E107" s="200" t="s">
        <v>320</v>
      </c>
      <c r="F107" s="202" t="s">
        <v>453</v>
      </c>
    </row>
    <row r="108" spans="1:6">
      <c r="A108" s="197" t="s">
        <v>156</v>
      </c>
      <c r="B108" s="197" t="s">
        <v>157</v>
      </c>
      <c r="C108" s="197" t="s">
        <v>457</v>
      </c>
      <c r="D108" s="197" t="s">
        <v>458</v>
      </c>
      <c r="E108" s="197" t="s">
        <v>320</v>
      </c>
      <c r="F108" s="199" t="s">
        <v>453</v>
      </c>
    </row>
    <row r="109" spans="1:6">
      <c r="A109" s="200" t="s">
        <v>156</v>
      </c>
      <c r="B109" s="200" t="s">
        <v>157</v>
      </c>
      <c r="C109" s="200" t="s">
        <v>459</v>
      </c>
      <c r="D109" s="200" t="s">
        <v>460</v>
      </c>
      <c r="E109" s="200" t="s">
        <v>461</v>
      </c>
      <c r="F109" s="202" t="s">
        <v>167</v>
      </c>
    </row>
    <row r="110" spans="1:6">
      <c r="A110" s="197" t="s">
        <v>156</v>
      </c>
      <c r="B110" s="197" t="s">
        <v>157</v>
      </c>
      <c r="C110" s="197" t="s">
        <v>462</v>
      </c>
      <c r="D110" s="197" t="s">
        <v>463</v>
      </c>
      <c r="E110" s="197" t="s">
        <v>464</v>
      </c>
      <c r="F110" s="199" t="s">
        <v>234</v>
      </c>
    </row>
    <row r="111" spans="1:6">
      <c r="A111" s="200" t="s">
        <v>156</v>
      </c>
      <c r="B111" s="200" t="s">
        <v>157</v>
      </c>
      <c r="C111" s="200" t="s">
        <v>465</v>
      </c>
      <c r="D111" s="200" t="s">
        <v>463</v>
      </c>
      <c r="E111" s="200" t="s">
        <v>464</v>
      </c>
      <c r="F111" s="202"/>
    </row>
    <row r="112" spans="1:6">
      <c r="A112" s="197" t="s">
        <v>156</v>
      </c>
      <c r="B112" s="197" t="s">
        <v>157</v>
      </c>
      <c r="C112" s="197" t="s">
        <v>466</v>
      </c>
      <c r="D112" s="197" t="s">
        <v>467</v>
      </c>
      <c r="E112" s="197" t="s">
        <v>468</v>
      </c>
      <c r="F112" s="199" t="s">
        <v>214</v>
      </c>
    </row>
    <row r="113" spans="1:6">
      <c r="A113" s="200" t="s">
        <v>156</v>
      </c>
      <c r="B113" s="200" t="s">
        <v>157</v>
      </c>
      <c r="C113" s="200" t="s">
        <v>469</v>
      </c>
      <c r="D113" s="200" t="s">
        <v>470</v>
      </c>
      <c r="E113" s="200" t="s">
        <v>471</v>
      </c>
      <c r="F113" s="202" t="s">
        <v>167</v>
      </c>
    </row>
    <row r="114" spans="1:6">
      <c r="A114" s="197" t="s">
        <v>156</v>
      </c>
      <c r="B114" s="197" t="s">
        <v>157</v>
      </c>
      <c r="C114" s="197" t="s">
        <v>472</v>
      </c>
      <c r="D114" s="197" t="s">
        <v>473</v>
      </c>
      <c r="E114" s="197" t="s">
        <v>474</v>
      </c>
      <c r="F114" s="199" t="s">
        <v>214</v>
      </c>
    </row>
    <row r="115" spans="1:6">
      <c r="A115" s="200" t="s">
        <v>156</v>
      </c>
      <c r="B115" s="200" t="s">
        <v>157</v>
      </c>
      <c r="C115" s="200" t="s">
        <v>475</v>
      </c>
      <c r="D115" s="200" t="s">
        <v>476</v>
      </c>
      <c r="E115" s="200" t="s">
        <v>468</v>
      </c>
      <c r="F115" s="202" t="s">
        <v>214</v>
      </c>
    </row>
    <row r="116" spans="1:6">
      <c r="A116" s="197" t="s">
        <v>156</v>
      </c>
      <c r="B116" s="197" t="s">
        <v>157</v>
      </c>
      <c r="C116" s="197" t="s">
        <v>477</v>
      </c>
      <c r="D116" s="197" t="s">
        <v>478</v>
      </c>
      <c r="E116" s="197" t="s">
        <v>479</v>
      </c>
      <c r="F116" s="199" t="s">
        <v>214</v>
      </c>
    </row>
    <row r="117" spans="1:6">
      <c r="A117" s="200" t="s">
        <v>156</v>
      </c>
      <c r="B117" s="200" t="s">
        <v>157</v>
      </c>
      <c r="C117" s="200" t="s">
        <v>480</v>
      </c>
      <c r="D117" s="200" t="s">
        <v>481</v>
      </c>
      <c r="E117" s="200" t="s">
        <v>482</v>
      </c>
      <c r="F117" s="202" t="s">
        <v>483</v>
      </c>
    </row>
    <row r="118" spans="1:6">
      <c r="A118" s="197" t="s">
        <v>156</v>
      </c>
      <c r="B118" s="197" t="s">
        <v>157</v>
      </c>
      <c r="C118" s="197" t="s">
        <v>484</v>
      </c>
      <c r="D118" s="197" t="s">
        <v>485</v>
      </c>
      <c r="E118" s="197" t="s">
        <v>486</v>
      </c>
      <c r="F118" s="199" t="s">
        <v>234</v>
      </c>
    </row>
    <row r="119" spans="1:6">
      <c r="A119" s="200" t="s">
        <v>156</v>
      </c>
      <c r="B119" s="200" t="s">
        <v>157</v>
      </c>
      <c r="C119" s="200" t="s">
        <v>425</v>
      </c>
      <c r="D119" s="200" t="s">
        <v>487</v>
      </c>
      <c r="E119" s="200" t="s">
        <v>488</v>
      </c>
      <c r="F119" s="202" t="s">
        <v>419</v>
      </c>
    </row>
    <row r="120" spans="1:6">
      <c r="A120" s="197" t="s">
        <v>156</v>
      </c>
      <c r="B120" s="197" t="s">
        <v>157</v>
      </c>
      <c r="C120" s="197" t="s">
        <v>489</v>
      </c>
      <c r="D120" s="197" t="s">
        <v>490</v>
      </c>
      <c r="E120" s="197" t="s">
        <v>491</v>
      </c>
      <c r="F120" s="199" t="s">
        <v>167</v>
      </c>
    </row>
    <row r="121" spans="1:6">
      <c r="A121" s="200" t="s">
        <v>156</v>
      </c>
      <c r="B121" s="200" t="s">
        <v>157</v>
      </c>
      <c r="C121" s="200" t="s">
        <v>492</v>
      </c>
      <c r="D121" s="200" t="s">
        <v>493</v>
      </c>
      <c r="E121" s="200" t="s">
        <v>494</v>
      </c>
      <c r="F121" s="202" t="s">
        <v>214</v>
      </c>
    </row>
    <row r="122" spans="1:6">
      <c r="A122" s="197" t="s">
        <v>156</v>
      </c>
      <c r="B122" s="197" t="s">
        <v>157</v>
      </c>
      <c r="C122" s="197" t="s">
        <v>495</v>
      </c>
      <c r="D122" s="197" t="s">
        <v>496</v>
      </c>
      <c r="E122" s="197" t="s">
        <v>497</v>
      </c>
      <c r="F122" s="199" t="s">
        <v>214</v>
      </c>
    </row>
    <row r="123" spans="1:6">
      <c r="A123" s="200" t="s">
        <v>156</v>
      </c>
      <c r="B123" s="200" t="s">
        <v>157</v>
      </c>
      <c r="C123" s="200" t="s">
        <v>498</v>
      </c>
      <c r="D123" s="200" t="s">
        <v>499</v>
      </c>
      <c r="E123" s="200" t="s">
        <v>500</v>
      </c>
      <c r="F123" s="202" t="s">
        <v>337</v>
      </c>
    </row>
    <row r="124" spans="1:6">
      <c r="A124" s="197" t="s">
        <v>156</v>
      </c>
      <c r="B124" s="197" t="s">
        <v>157</v>
      </c>
      <c r="C124" s="197" t="s">
        <v>501</v>
      </c>
      <c r="D124" s="197" t="s">
        <v>502</v>
      </c>
      <c r="E124" s="197" t="s">
        <v>503</v>
      </c>
      <c r="F124" s="199" t="s">
        <v>438</v>
      </c>
    </row>
    <row r="125" spans="1:6">
      <c r="A125" s="200" t="s">
        <v>156</v>
      </c>
      <c r="B125" s="200" t="s">
        <v>157</v>
      </c>
      <c r="C125" s="200" t="s">
        <v>504</v>
      </c>
      <c r="D125" s="200" t="s">
        <v>505</v>
      </c>
      <c r="E125" s="200" t="s">
        <v>506</v>
      </c>
      <c r="F125" s="202" t="s">
        <v>234</v>
      </c>
    </row>
    <row r="126" spans="1:6">
      <c r="A126" s="197" t="s">
        <v>156</v>
      </c>
      <c r="B126" s="197" t="s">
        <v>157</v>
      </c>
      <c r="C126" s="197" t="s">
        <v>507</v>
      </c>
      <c r="D126" s="197" t="s">
        <v>508</v>
      </c>
      <c r="E126" s="197"/>
      <c r="F126" s="199" t="s">
        <v>509</v>
      </c>
    </row>
    <row r="127" spans="1:6">
      <c r="A127" s="200" t="s">
        <v>156</v>
      </c>
      <c r="B127" s="200" t="s">
        <v>157</v>
      </c>
      <c r="C127" s="200" t="s">
        <v>510</v>
      </c>
      <c r="D127" s="200" t="s">
        <v>511</v>
      </c>
      <c r="E127" s="200"/>
      <c r="F127" s="202" t="s">
        <v>509</v>
      </c>
    </row>
    <row r="128" spans="1:6">
      <c r="A128" s="197" t="s">
        <v>156</v>
      </c>
      <c r="B128" s="197" t="s">
        <v>157</v>
      </c>
      <c r="C128" s="197" t="s">
        <v>512</v>
      </c>
      <c r="D128" s="197" t="s">
        <v>513</v>
      </c>
      <c r="E128" s="197"/>
      <c r="F128" s="199" t="s">
        <v>509</v>
      </c>
    </row>
    <row r="129" spans="1:6">
      <c r="A129" s="200" t="s">
        <v>156</v>
      </c>
      <c r="B129" s="200" t="s">
        <v>157</v>
      </c>
      <c r="C129" s="200" t="s">
        <v>514</v>
      </c>
      <c r="D129" s="200" t="s">
        <v>515</v>
      </c>
      <c r="E129" s="200"/>
      <c r="F129" s="202" t="s">
        <v>509</v>
      </c>
    </row>
    <row r="130" spans="1:6">
      <c r="A130" s="197" t="s">
        <v>156</v>
      </c>
      <c r="B130" s="197" t="s">
        <v>157</v>
      </c>
      <c r="C130" s="197" t="s">
        <v>516</v>
      </c>
      <c r="D130" s="197" t="s">
        <v>517</v>
      </c>
      <c r="E130" s="197"/>
      <c r="F130" s="199" t="s">
        <v>509</v>
      </c>
    </row>
    <row r="131" spans="1:6">
      <c r="A131" s="200" t="s">
        <v>156</v>
      </c>
      <c r="B131" s="200" t="s">
        <v>157</v>
      </c>
      <c r="C131" s="200" t="s">
        <v>518</v>
      </c>
      <c r="D131" s="200" t="s">
        <v>519</v>
      </c>
      <c r="E131" s="200"/>
      <c r="F131" s="202" t="s">
        <v>509</v>
      </c>
    </row>
    <row r="132" spans="1:6">
      <c r="A132" s="203" t="s">
        <v>156</v>
      </c>
      <c r="B132" s="203" t="s">
        <v>157</v>
      </c>
      <c r="C132" s="203" t="s">
        <v>520</v>
      </c>
      <c r="D132" s="203" t="s">
        <v>521</v>
      </c>
      <c r="E132" s="203"/>
      <c r="F132" s="204" t="s">
        <v>509</v>
      </c>
    </row>
  </sheetData>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15</vt:i4>
      </vt:variant>
    </vt:vector>
  </HeadingPairs>
  <TitlesOfParts>
    <vt:vector size="19" baseType="lpstr">
      <vt:lpstr>Teilnehmer</vt:lpstr>
      <vt:lpstr>Athletenbetreuer_Delegierte</vt:lpstr>
      <vt:lpstr>Listen</vt:lpstr>
      <vt:lpstr>Gussmann_ListOfClubs</vt:lpstr>
      <vt:lpstr>Calculating</vt:lpstr>
      <vt:lpstr>Disziplin_Abk</vt:lpstr>
      <vt:lpstr>Disziplinen</vt:lpstr>
      <vt:lpstr>Ja</vt:lpstr>
      <vt:lpstr>Jein</vt:lpstr>
      <vt:lpstr>ListOfClubs</vt:lpstr>
      <vt:lpstr>Test_Dance</vt:lpstr>
      <vt:lpstr>Test_Kür</vt:lpstr>
      <vt:lpstr>Test_Pflicht</vt:lpstr>
      <vt:lpstr>Test_Single</vt:lpstr>
      <vt:lpstr>Verband</vt:lpstr>
      <vt:lpstr>Verband_Short</vt:lpstr>
      <vt:lpstr>Wbw_List</vt:lpstr>
      <vt:lpstr>Wettbewerbsnamen</vt:lpstr>
      <vt:lpstr>Wettbewerbsnummern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2018-05-28T13:45:05Z</dcterms:created>
  <dcterms:modified xsi:type="dcterms:W3CDTF">2025-03-31T07:09:08Z</dcterms:modified>
</cp:coreProperties>
</file>