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codeName="DieseArbeitsmappe" checkCompatibility="1" defaultThemeVersion="124226"/>
  <xr:revisionPtr revIDLastSave="0" documentId="13_ncr:1_{85C5409F-0AF2-4F7C-B7AE-8021B930065E}" xr6:coauthVersionLast="47" xr6:coauthVersionMax="47" xr10:uidLastSave="{00000000-0000-0000-0000-000000000000}"/>
  <bookViews>
    <workbookView xWindow="-120" yWindow="-120" windowWidth="29040" windowHeight="17640" xr2:uid="{00000000-000D-0000-FFFF-FFFF00000000}"/>
  </bookViews>
  <sheets>
    <sheet name="Athleten" sheetId="1" r:id="rId1"/>
    <sheet name="Athletenbetreuer_Delegierte" sheetId="26" r:id="rId2"/>
    <sheet name="Listen" sheetId="13" r:id="rId3"/>
    <sheet name="Gussmann_ListOfClubs" sheetId="27" r:id="rId4"/>
  </sheets>
  <definedNames>
    <definedName name="_xlnm._FilterDatabase" localSheetId="0" hidden="1">Athleten!$E$2:$O$2</definedName>
    <definedName name="Calculating">Listen!$A$109:$A$111</definedName>
    <definedName name="Disziplin_Abk">Listen!$A$115:$A$118</definedName>
    <definedName name="Disziplinen">Listen!$A$115:$C$118</definedName>
    <definedName name="Ja">Listen!$A$105</definedName>
    <definedName name="Jein">Listen!$A$105:$A$106</definedName>
    <definedName name="ListOfClubs">Gussmann_ListOfClubs!$C$2:$F$132</definedName>
    <definedName name="Test_Dance">Listen!$A$162:$A$167</definedName>
    <definedName name="Test_Kür">Listen!$A$148:$A$159</definedName>
    <definedName name="Test_Pflicht">Listen!$A$146:$A$157</definedName>
    <definedName name="Test_Single">Listen!$A$146:$A$159</definedName>
    <definedName name="Verband">Listen!$A$122:$B$143</definedName>
    <definedName name="Verband_Short">Listen!$A$122:$A$143</definedName>
    <definedName name="Wbw_List">Listen!$A$8:$E$102</definedName>
    <definedName name="Wettbewerbsnamen">Listen!$B$8:$B$102</definedName>
    <definedName name="Wettbewerbsnummern">Listen!$A$8:$A$102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S8" i="1" l="1"/>
  <c r="S6" i="1"/>
  <c r="Q104" i="1"/>
  <c r="R104" i="1"/>
  <c r="S104" i="1"/>
  <c r="T104" i="1"/>
  <c r="U104" i="1"/>
  <c r="V104" i="1"/>
  <c r="W104" i="1"/>
  <c r="X104" i="1"/>
  <c r="Q105" i="1"/>
  <c r="R105" i="1"/>
  <c r="S105" i="1"/>
  <c r="T105" i="1"/>
  <c r="U105" i="1"/>
  <c r="V105" i="1"/>
  <c r="W105" i="1"/>
  <c r="X105" i="1"/>
  <c r="Q106" i="1"/>
  <c r="R106" i="1"/>
  <c r="S106" i="1"/>
  <c r="T106" i="1"/>
  <c r="U106" i="1"/>
  <c r="V106" i="1"/>
  <c r="W106" i="1"/>
  <c r="X106" i="1"/>
  <c r="Q107" i="1"/>
  <c r="R107" i="1"/>
  <c r="S107" i="1"/>
  <c r="T107" i="1"/>
  <c r="U107" i="1"/>
  <c r="V107" i="1"/>
  <c r="W107" i="1"/>
  <c r="X107" i="1"/>
  <c r="Q108" i="1"/>
  <c r="R108" i="1"/>
  <c r="S108" i="1"/>
  <c r="T108" i="1"/>
  <c r="U108" i="1"/>
  <c r="V108" i="1"/>
  <c r="W108" i="1"/>
  <c r="X108" i="1"/>
  <c r="Q109" i="1"/>
  <c r="R109" i="1"/>
  <c r="S109" i="1"/>
  <c r="T109" i="1"/>
  <c r="U109" i="1"/>
  <c r="V109" i="1"/>
  <c r="W109" i="1"/>
  <c r="X109" i="1"/>
  <c r="Q110" i="1"/>
  <c r="R110" i="1"/>
  <c r="S110" i="1"/>
  <c r="T110" i="1"/>
  <c r="U110" i="1"/>
  <c r="V110" i="1"/>
  <c r="W110" i="1"/>
  <c r="X110" i="1"/>
  <c r="Q111" i="1"/>
  <c r="R111" i="1"/>
  <c r="S111" i="1"/>
  <c r="T111" i="1"/>
  <c r="U111" i="1"/>
  <c r="V111" i="1"/>
  <c r="W111" i="1"/>
  <c r="X111" i="1"/>
  <c r="Q112" i="1"/>
  <c r="R112" i="1"/>
  <c r="S112" i="1"/>
  <c r="T112" i="1"/>
  <c r="U112" i="1"/>
  <c r="V112" i="1"/>
  <c r="W112" i="1"/>
  <c r="X112" i="1"/>
  <c r="Q113" i="1"/>
  <c r="R113" i="1"/>
  <c r="S113" i="1"/>
  <c r="T113" i="1"/>
  <c r="U113" i="1"/>
  <c r="V113" i="1"/>
  <c r="W113" i="1"/>
  <c r="X113" i="1"/>
  <c r="Q114" i="1"/>
  <c r="R114" i="1"/>
  <c r="S114" i="1"/>
  <c r="T114" i="1"/>
  <c r="U114" i="1"/>
  <c r="V114" i="1"/>
  <c r="W114" i="1"/>
  <c r="X114" i="1"/>
  <c r="Q115" i="1"/>
  <c r="R115" i="1"/>
  <c r="S115" i="1"/>
  <c r="T115" i="1"/>
  <c r="U115" i="1"/>
  <c r="V115" i="1"/>
  <c r="W115" i="1"/>
  <c r="X115" i="1"/>
  <c r="Q116" i="1"/>
  <c r="R116" i="1"/>
  <c r="S116" i="1"/>
  <c r="T116" i="1"/>
  <c r="U116" i="1"/>
  <c r="V116" i="1"/>
  <c r="W116" i="1"/>
  <c r="X116" i="1"/>
  <c r="Q117" i="1"/>
  <c r="R117" i="1"/>
  <c r="S117" i="1"/>
  <c r="T117" i="1"/>
  <c r="U117" i="1"/>
  <c r="V117" i="1"/>
  <c r="W117" i="1"/>
  <c r="X117" i="1"/>
  <c r="Q118" i="1"/>
  <c r="R118" i="1"/>
  <c r="S118" i="1"/>
  <c r="T118" i="1"/>
  <c r="U118" i="1"/>
  <c r="V118" i="1"/>
  <c r="W118" i="1"/>
  <c r="X118" i="1"/>
  <c r="Q119" i="1"/>
  <c r="R119" i="1"/>
  <c r="S119" i="1"/>
  <c r="T119" i="1"/>
  <c r="U119" i="1"/>
  <c r="V119" i="1"/>
  <c r="W119" i="1"/>
  <c r="X119" i="1"/>
  <c r="Q120" i="1"/>
  <c r="R120" i="1"/>
  <c r="S120" i="1"/>
  <c r="T120" i="1"/>
  <c r="U120" i="1"/>
  <c r="V120" i="1"/>
  <c r="W120" i="1"/>
  <c r="X120" i="1"/>
  <c r="Q121" i="1"/>
  <c r="R121" i="1"/>
  <c r="S121" i="1"/>
  <c r="T121" i="1"/>
  <c r="U121" i="1"/>
  <c r="V121" i="1"/>
  <c r="W121" i="1"/>
  <c r="X121" i="1"/>
  <c r="Q122" i="1"/>
  <c r="R122" i="1"/>
  <c r="S122" i="1"/>
  <c r="T122" i="1"/>
  <c r="U122" i="1"/>
  <c r="V122" i="1"/>
  <c r="W122" i="1"/>
  <c r="X122" i="1"/>
  <c r="Q123" i="1"/>
  <c r="R123" i="1"/>
  <c r="S123" i="1"/>
  <c r="T123" i="1"/>
  <c r="U123" i="1"/>
  <c r="V123" i="1"/>
  <c r="W123" i="1"/>
  <c r="X123" i="1"/>
  <c r="Q124" i="1"/>
  <c r="R124" i="1"/>
  <c r="S124" i="1"/>
  <c r="T124" i="1"/>
  <c r="U124" i="1"/>
  <c r="V124" i="1"/>
  <c r="W124" i="1"/>
  <c r="X124" i="1"/>
  <c r="Q125" i="1"/>
  <c r="R125" i="1"/>
  <c r="S125" i="1"/>
  <c r="T125" i="1"/>
  <c r="U125" i="1"/>
  <c r="V125" i="1"/>
  <c r="W125" i="1"/>
  <c r="X125" i="1"/>
  <c r="Q126" i="1"/>
  <c r="R126" i="1"/>
  <c r="S126" i="1"/>
  <c r="T126" i="1"/>
  <c r="U126" i="1"/>
  <c r="V126" i="1"/>
  <c r="W126" i="1"/>
  <c r="X126" i="1"/>
  <c r="Q127" i="1"/>
  <c r="R127" i="1"/>
  <c r="S127" i="1"/>
  <c r="T127" i="1"/>
  <c r="U127" i="1"/>
  <c r="V127" i="1"/>
  <c r="W127" i="1"/>
  <c r="X127" i="1"/>
  <c r="Q128" i="1"/>
  <c r="R128" i="1"/>
  <c r="S128" i="1"/>
  <c r="T128" i="1"/>
  <c r="U128" i="1"/>
  <c r="V128" i="1"/>
  <c r="W128" i="1"/>
  <c r="X128" i="1"/>
  <c r="Q129" i="1"/>
  <c r="R129" i="1"/>
  <c r="S129" i="1"/>
  <c r="T129" i="1"/>
  <c r="U129" i="1"/>
  <c r="V129" i="1"/>
  <c r="W129" i="1"/>
  <c r="X129" i="1"/>
  <c r="Q130" i="1"/>
  <c r="R130" i="1"/>
  <c r="S130" i="1"/>
  <c r="T130" i="1"/>
  <c r="U130" i="1"/>
  <c r="V130" i="1"/>
  <c r="W130" i="1"/>
  <c r="X130" i="1"/>
  <c r="Q131" i="1"/>
  <c r="R131" i="1"/>
  <c r="S131" i="1"/>
  <c r="T131" i="1"/>
  <c r="U131" i="1"/>
  <c r="V131" i="1"/>
  <c r="W131" i="1"/>
  <c r="X131" i="1"/>
  <c r="Q132" i="1"/>
  <c r="R132" i="1"/>
  <c r="S132" i="1"/>
  <c r="T132" i="1"/>
  <c r="U132" i="1"/>
  <c r="V132" i="1"/>
  <c r="W132" i="1"/>
  <c r="X132" i="1"/>
  <c r="Q133" i="1"/>
  <c r="R133" i="1"/>
  <c r="S133" i="1"/>
  <c r="T133" i="1"/>
  <c r="U133" i="1"/>
  <c r="V133" i="1"/>
  <c r="W133" i="1"/>
  <c r="X133" i="1"/>
  <c r="Q134" i="1"/>
  <c r="R134" i="1"/>
  <c r="S134" i="1"/>
  <c r="T134" i="1"/>
  <c r="U134" i="1"/>
  <c r="V134" i="1"/>
  <c r="W134" i="1"/>
  <c r="X134" i="1"/>
  <c r="Q135" i="1"/>
  <c r="R135" i="1"/>
  <c r="S135" i="1"/>
  <c r="T135" i="1"/>
  <c r="U135" i="1"/>
  <c r="V135" i="1"/>
  <c r="W135" i="1"/>
  <c r="X135" i="1"/>
  <c r="Q136" i="1"/>
  <c r="R136" i="1"/>
  <c r="S136" i="1"/>
  <c r="T136" i="1"/>
  <c r="U136" i="1"/>
  <c r="V136" i="1"/>
  <c r="W136" i="1"/>
  <c r="X136" i="1"/>
  <c r="Q137" i="1"/>
  <c r="R137" i="1"/>
  <c r="S137" i="1"/>
  <c r="T137" i="1"/>
  <c r="U137" i="1"/>
  <c r="V137" i="1"/>
  <c r="W137" i="1"/>
  <c r="X137" i="1"/>
  <c r="Q138" i="1"/>
  <c r="R138" i="1"/>
  <c r="S138" i="1"/>
  <c r="T138" i="1"/>
  <c r="U138" i="1"/>
  <c r="V138" i="1"/>
  <c r="W138" i="1"/>
  <c r="X138" i="1"/>
  <c r="Q139" i="1"/>
  <c r="R139" i="1"/>
  <c r="S139" i="1"/>
  <c r="T139" i="1"/>
  <c r="U139" i="1"/>
  <c r="V139" i="1"/>
  <c r="W139" i="1"/>
  <c r="X139" i="1"/>
  <c r="Q140" i="1"/>
  <c r="R140" i="1"/>
  <c r="S140" i="1"/>
  <c r="T140" i="1"/>
  <c r="U140" i="1"/>
  <c r="V140" i="1"/>
  <c r="W140" i="1"/>
  <c r="X140" i="1"/>
  <c r="Q141" i="1"/>
  <c r="R141" i="1"/>
  <c r="S141" i="1"/>
  <c r="T141" i="1"/>
  <c r="U141" i="1"/>
  <c r="V141" i="1"/>
  <c r="W141" i="1"/>
  <c r="X141" i="1"/>
  <c r="Q142" i="1"/>
  <c r="R142" i="1"/>
  <c r="S142" i="1"/>
  <c r="T142" i="1"/>
  <c r="U142" i="1"/>
  <c r="V142" i="1"/>
  <c r="W142" i="1"/>
  <c r="X142" i="1"/>
  <c r="Q143" i="1"/>
  <c r="R143" i="1"/>
  <c r="S143" i="1"/>
  <c r="T143" i="1"/>
  <c r="U143" i="1"/>
  <c r="V143" i="1"/>
  <c r="W143" i="1"/>
  <c r="X143" i="1"/>
  <c r="Q144" i="1"/>
  <c r="R144" i="1"/>
  <c r="S144" i="1"/>
  <c r="T144" i="1"/>
  <c r="U144" i="1"/>
  <c r="V144" i="1"/>
  <c r="W144" i="1"/>
  <c r="X144" i="1"/>
  <c r="Q145" i="1"/>
  <c r="R145" i="1"/>
  <c r="S145" i="1"/>
  <c r="T145" i="1"/>
  <c r="U145" i="1"/>
  <c r="V145" i="1"/>
  <c r="W145" i="1"/>
  <c r="X145" i="1"/>
  <c r="Q146" i="1"/>
  <c r="R146" i="1"/>
  <c r="S146" i="1"/>
  <c r="T146" i="1"/>
  <c r="U146" i="1"/>
  <c r="V146" i="1"/>
  <c r="W146" i="1"/>
  <c r="X146" i="1"/>
  <c r="Q147" i="1"/>
  <c r="R147" i="1"/>
  <c r="S147" i="1"/>
  <c r="T147" i="1"/>
  <c r="U147" i="1"/>
  <c r="V147" i="1"/>
  <c r="W147" i="1"/>
  <c r="X147" i="1"/>
  <c r="Q148" i="1"/>
  <c r="R148" i="1"/>
  <c r="S148" i="1"/>
  <c r="T148" i="1"/>
  <c r="U148" i="1"/>
  <c r="V148" i="1"/>
  <c r="W148" i="1"/>
  <c r="X148" i="1"/>
  <c r="Q149" i="1"/>
  <c r="R149" i="1"/>
  <c r="S149" i="1"/>
  <c r="T149" i="1"/>
  <c r="U149" i="1"/>
  <c r="V149" i="1"/>
  <c r="W149" i="1"/>
  <c r="X149" i="1"/>
  <c r="Q150" i="1"/>
  <c r="R150" i="1"/>
  <c r="S150" i="1"/>
  <c r="T150" i="1"/>
  <c r="U150" i="1"/>
  <c r="V150" i="1"/>
  <c r="W150" i="1"/>
  <c r="X150" i="1"/>
  <c r="Q151" i="1"/>
  <c r="R151" i="1"/>
  <c r="S151" i="1"/>
  <c r="T151" i="1"/>
  <c r="U151" i="1"/>
  <c r="V151" i="1"/>
  <c r="W151" i="1"/>
  <c r="X151" i="1"/>
  <c r="Q152" i="1"/>
  <c r="R152" i="1"/>
  <c r="S152" i="1"/>
  <c r="T152" i="1"/>
  <c r="U152" i="1"/>
  <c r="V152" i="1"/>
  <c r="W152" i="1"/>
  <c r="X152" i="1"/>
  <c r="Q153" i="1"/>
  <c r="R153" i="1"/>
  <c r="S153" i="1"/>
  <c r="T153" i="1"/>
  <c r="U153" i="1"/>
  <c r="V153" i="1"/>
  <c r="W153" i="1"/>
  <c r="X153" i="1"/>
  <c r="Q154" i="1"/>
  <c r="R154" i="1"/>
  <c r="S154" i="1"/>
  <c r="T154" i="1"/>
  <c r="U154" i="1"/>
  <c r="V154" i="1"/>
  <c r="W154" i="1"/>
  <c r="X154" i="1"/>
  <c r="Q155" i="1"/>
  <c r="R155" i="1"/>
  <c r="S155" i="1"/>
  <c r="T155" i="1"/>
  <c r="U155" i="1"/>
  <c r="V155" i="1"/>
  <c r="W155" i="1"/>
  <c r="X155" i="1"/>
  <c r="Q156" i="1"/>
  <c r="R156" i="1"/>
  <c r="S156" i="1"/>
  <c r="T156" i="1"/>
  <c r="U156" i="1"/>
  <c r="V156" i="1"/>
  <c r="W156" i="1"/>
  <c r="X156" i="1"/>
  <c r="Q157" i="1"/>
  <c r="R157" i="1"/>
  <c r="S157" i="1"/>
  <c r="T157" i="1"/>
  <c r="U157" i="1"/>
  <c r="V157" i="1"/>
  <c r="W157" i="1"/>
  <c r="X157" i="1"/>
  <c r="Q158" i="1"/>
  <c r="R158" i="1"/>
  <c r="S158" i="1"/>
  <c r="T158" i="1"/>
  <c r="U158" i="1"/>
  <c r="V158" i="1"/>
  <c r="W158" i="1"/>
  <c r="X158" i="1"/>
  <c r="Q159" i="1"/>
  <c r="R159" i="1"/>
  <c r="S159" i="1"/>
  <c r="T159" i="1"/>
  <c r="U159" i="1"/>
  <c r="V159" i="1"/>
  <c r="W159" i="1"/>
  <c r="X159" i="1"/>
  <c r="Q160" i="1"/>
  <c r="R160" i="1"/>
  <c r="S160" i="1"/>
  <c r="T160" i="1"/>
  <c r="U160" i="1"/>
  <c r="V160" i="1"/>
  <c r="W160" i="1"/>
  <c r="X160" i="1"/>
  <c r="Q161" i="1"/>
  <c r="R161" i="1"/>
  <c r="S161" i="1"/>
  <c r="T161" i="1"/>
  <c r="U161" i="1"/>
  <c r="V161" i="1"/>
  <c r="W161" i="1"/>
  <c r="X161" i="1"/>
  <c r="Q162" i="1"/>
  <c r="R162" i="1"/>
  <c r="S162" i="1"/>
  <c r="T162" i="1"/>
  <c r="U162" i="1"/>
  <c r="V162" i="1"/>
  <c r="W162" i="1"/>
  <c r="X162" i="1"/>
  <c r="Q163" i="1"/>
  <c r="R163" i="1"/>
  <c r="S163" i="1"/>
  <c r="T163" i="1"/>
  <c r="U163" i="1"/>
  <c r="V163" i="1"/>
  <c r="W163" i="1"/>
  <c r="X163" i="1"/>
  <c r="Q164" i="1"/>
  <c r="R164" i="1"/>
  <c r="S164" i="1"/>
  <c r="T164" i="1"/>
  <c r="U164" i="1"/>
  <c r="V164" i="1"/>
  <c r="W164" i="1"/>
  <c r="X164" i="1"/>
  <c r="Q165" i="1"/>
  <c r="R165" i="1"/>
  <c r="S165" i="1"/>
  <c r="T165" i="1"/>
  <c r="U165" i="1"/>
  <c r="V165" i="1"/>
  <c r="W165" i="1"/>
  <c r="X165" i="1"/>
  <c r="Q166" i="1"/>
  <c r="R166" i="1"/>
  <c r="S166" i="1"/>
  <c r="T166" i="1"/>
  <c r="U166" i="1"/>
  <c r="V166" i="1"/>
  <c r="W166" i="1"/>
  <c r="X166" i="1"/>
  <c r="Q167" i="1"/>
  <c r="R167" i="1"/>
  <c r="S167" i="1"/>
  <c r="T167" i="1"/>
  <c r="U167" i="1"/>
  <c r="V167" i="1"/>
  <c r="W167" i="1"/>
  <c r="X167" i="1"/>
  <c r="Q168" i="1"/>
  <c r="R168" i="1"/>
  <c r="S168" i="1"/>
  <c r="T168" i="1"/>
  <c r="U168" i="1"/>
  <c r="V168" i="1"/>
  <c r="W168" i="1"/>
  <c r="X168" i="1"/>
  <c r="Q169" i="1"/>
  <c r="R169" i="1"/>
  <c r="S169" i="1"/>
  <c r="T169" i="1"/>
  <c r="U169" i="1"/>
  <c r="V169" i="1"/>
  <c r="W169" i="1"/>
  <c r="X169" i="1"/>
  <c r="Q170" i="1"/>
  <c r="R170" i="1"/>
  <c r="S170" i="1"/>
  <c r="T170" i="1"/>
  <c r="U170" i="1"/>
  <c r="V170" i="1"/>
  <c r="W170" i="1"/>
  <c r="X170" i="1"/>
  <c r="Q171" i="1"/>
  <c r="R171" i="1"/>
  <c r="S171" i="1"/>
  <c r="T171" i="1"/>
  <c r="U171" i="1"/>
  <c r="V171" i="1"/>
  <c r="W171" i="1"/>
  <c r="X171" i="1"/>
  <c r="Q172" i="1"/>
  <c r="R172" i="1"/>
  <c r="S172" i="1"/>
  <c r="T172" i="1"/>
  <c r="U172" i="1"/>
  <c r="V172" i="1"/>
  <c r="W172" i="1"/>
  <c r="X172" i="1"/>
  <c r="Q173" i="1"/>
  <c r="R173" i="1"/>
  <c r="S173" i="1"/>
  <c r="T173" i="1"/>
  <c r="U173" i="1"/>
  <c r="V173" i="1"/>
  <c r="W173" i="1"/>
  <c r="X173" i="1"/>
  <c r="Q174" i="1"/>
  <c r="R174" i="1"/>
  <c r="S174" i="1"/>
  <c r="T174" i="1"/>
  <c r="U174" i="1"/>
  <c r="V174" i="1"/>
  <c r="W174" i="1"/>
  <c r="X174" i="1"/>
  <c r="Q175" i="1"/>
  <c r="R175" i="1"/>
  <c r="S175" i="1"/>
  <c r="T175" i="1"/>
  <c r="U175" i="1"/>
  <c r="V175" i="1"/>
  <c r="W175" i="1"/>
  <c r="X175" i="1"/>
  <c r="Q176" i="1"/>
  <c r="R176" i="1"/>
  <c r="S176" i="1"/>
  <c r="T176" i="1"/>
  <c r="U176" i="1"/>
  <c r="V176" i="1"/>
  <c r="W176" i="1"/>
  <c r="X176" i="1"/>
  <c r="Q177" i="1"/>
  <c r="R177" i="1"/>
  <c r="S177" i="1"/>
  <c r="T177" i="1"/>
  <c r="U177" i="1"/>
  <c r="V177" i="1"/>
  <c r="W177" i="1"/>
  <c r="X177" i="1"/>
  <c r="Q178" i="1"/>
  <c r="R178" i="1"/>
  <c r="S178" i="1"/>
  <c r="T178" i="1"/>
  <c r="U178" i="1"/>
  <c r="V178" i="1"/>
  <c r="W178" i="1"/>
  <c r="X178" i="1"/>
  <c r="Q179" i="1"/>
  <c r="R179" i="1"/>
  <c r="S179" i="1"/>
  <c r="T179" i="1"/>
  <c r="U179" i="1"/>
  <c r="V179" i="1"/>
  <c r="W179" i="1"/>
  <c r="X179" i="1"/>
  <c r="Q180" i="1"/>
  <c r="R180" i="1"/>
  <c r="S180" i="1"/>
  <c r="T180" i="1"/>
  <c r="U180" i="1"/>
  <c r="V180" i="1"/>
  <c r="W180" i="1"/>
  <c r="X180" i="1"/>
  <c r="Q181" i="1"/>
  <c r="R181" i="1"/>
  <c r="S181" i="1"/>
  <c r="T181" i="1"/>
  <c r="U181" i="1"/>
  <c r="V181" i="1"/>
  <c r="W181" i="1"/>
  <c r="X181" i="1"/>
  <c r="Q182" i="1"/>
  <c r="R182" i="1"/>
  <c r="S182" i="1"/>
  <c r="T182" i="1"/>
  <c r="U182" i="1"/>
  <c r="V182" i="1"/>
  <c r="W182" i="1"/>
  <c r="X182" i="1"/>
  <c r="Q183" i="1"/>
  <c r="R183" i="1"/>
  <c r="S183" i="1"/>
  <c r="T183" i="1"/>
  <c r="U183" i="1"/>
  <c r="V183" i="1"/>
  <c r="W183" i="1"/>
  <c r="X183" i="1"/>
  <c r="Q184" i="1"/>
  <c r="R184" i="1"/>
  <c r="S184" i="1"/>
  <c r="T184" i="1"/>
  <c r="U184" i="1"/>
  <c r="V184" i="1"/>
  <c r="W184" i="1"/>
  <c r="X184" i="1"/>
  <c r="Q185" i="1"/>
  <c r="R185" i="1"/>
  <c r="S185" i="1"/>
  <c r="T185" i="1"/>
  <c r="U185" i="1"/>
  <c r="V185" i="1"/>
  <c r="W185" i="1"/>
  <c r="X185" i="1"/>
  <c r="Q186" i="1"/>
  <c r="R186" i="1"/>
  <c r="S186" i="1"/>
  <c r="T186" i="1"/>
  <c r="U186" i="1"/>
  <c r="V186" i="1"/>
  <c r="W186" i="1"/>
  <c r="X186" i="1"/>
  <c r="Q187" i="1"/>
  <c r="R187" i="1"/>
  <c r="S187" i="1"/>
  <c r="T187" i="1"/>
  <c r="U187" i="1"/>
  <c r="V187" i="1"/>
  <c r="W187" i="1"/>
  <c r="X187" i="1"/>
  <c r="Q188" i="1"/>
  <c r="R188" i="1"/>
  <c r="S188" i="1"/>
  <c r="T188" i="1"/>
  <c r="U188" i="1"/>
  <c r="V188" i="1"/>
  <c r="W188" i="1"/>
  <c r="X188" i="1"/>
  <c r="Q189" i="1"/>
  <c r="R189" i="1"/>
  <c r="S189" i="1"/>
  <c r="T189" i="1"/>
  <c r="U189" i="1"/>
  <c r="V189" i="1"/>
  <c r="W189" i="1"/>
  <c r="X189" i="1"/>
  <c r="Q190" i="1"/>
  <c r="R190" i="1"/>
  <c r="S190" i="1"/>
  <c r="T190" i="1"/>
  <c r="U190" i="1"/>
  <c r="V190" i="1"/>
  <c r="W190" i="1"/>
  <c r="X190" i="1"/>
  <c r="Q191" i="1"/>
  <c r="R191" i="1"/>
  <c r="S191" i="1"/>
  <c r="T191" i="1"/>
  <c r="U191" i="1"/>
  <c r="V191" i="1"/>
  <c r="W191" i="1"/>
  <c r="X191" i="1"/>
  <c r="Q192" i="1"/>
  <c r="R192" i="1"/>
  <c r="S192" i="1"/>
  <c r="T192" i="1"/>
  <c r="U192" i="1"/>
  <c r="V192" i="1"/>
  <c r="W192" i="1"/>
  <c r="X192" i="1"/>
  <c r="Q193" i="1"/>
  <c r="R193" i="1"/>
  <c r="S193" i="1"/>
  <c r="T193" i="1"/>
  <c r="U193" i="1"/>
  <c r="V193" i="1"/>
  <c r="W193" i="1"/>
  <c r="X193" i="1"/>
  <c r="Q194" i="1"/>
  <c r="R194" i="1"/>
  <c r="S194" i="1"/>
  <c r="T194" i="1"/>
  <c r="U194" i="1"/>
  <c r="V194" i="1"/>
  <c r="W194" i="1"/>
  <c r="X194" i="1"/>
  <c r="Q195" i="1"/>
  <c r="R195" i="1"/>
  <c r="S195" i="1"/>
  <c r="T195" i="1"/>
  <c r="U195" i="1"/>
  <c r="V195" i="1"/>
  <c r="W195" i="1"/>
  <c r="X195" i="1"/>
  <c r="Q196" i="1"/>
  <c r="R196" i="1"/>
  <c r="S196" i="1"/>
  <c r="T196" i="1"/>
  <c r="U196" i="1"/>
  <c r="V196" i="1"/>
  <c r="W196" i="1"/>
  <c r="X196" i="1"/>
  <c r="Q197" i="1"/>
  <c r="R197" i="1"/>
  <c r="S197" i="1"/>
  <c r="T197" i="1"/>
  <c r="U197" i="1"/>
  <c r="V197" i="1"/>
  <c r="W197" i="1"/>
  <c r="X197" i="1"/>
  <c r="Q198" i="1"/>
  <c r="R198" i="1"/>
  <c r="S198" i="1"/>
  <c r="T198" i="1"/>
  <c r="U198" i="1"/>
  <c r="V198" i="1"/>
  <c r="W198" i="1"/>
  <c r="X198" i="1"/>
  <c r="Q199" i="1"/>
  <c r="R199" i="1"/>
  <c r="S199" i="1"/>
  <c r="T199" i="1"/>
  <c r="U199" i="1"/>
  <c r="V199" i="1"/>
  <c r="W199" i="1"/>
  <c r="X199" i="1"/>
  <c r="Q200" i="1"/>
  <c r="R200" i="1"/>
  <c r="S200" i="1"/>
  <c r="T200" i="1"/>
  <c r="U200" i="1"/>
  <c r="V200" i="1"/>
  <c r="W200" i="1"/>
  <c r="X200" i="1"/>
  <c r="Q201" i="1"/>
  <c r="R201" i="1"/>
  <c r="S201" i="1"/>
  <c r="T201" i="1"/>
  <c r="U201" i="1"/>
  <c r="V201" i="1"/>
  <c r="W201" i="1"/>
  <c r="X201" i="1"/>
  <c r="Q202" i="1"/>
  <c r="R202" i="1"/>
  <c r="S202" i="1"/>
  <c r="T202" i="1"/>
  <c r="U202" i="1"/>
  <c r="V202" i="1"/>
  <c r="W202" i="1"/>
  <c r="X202" i="1"/>
  <c r="Q203" i="1"/>
  <c r="R203" i="1"/>
  <c r="S203" i="1"/>
  <c r="T203" i="1"/>
  <c r="U203" i="1"/>
  <c r="V203" i="1"/>
  <c r="W203" i="1"/>
  <c r="X203" i="1"/>
  <c r="Q304" i="1"/>
  <c r="Q303" i="1"/>
  <c r="Q302" i="1"/>
  <c r="Q301" i="1"/>
  <c r="Q300" i="1"/>
  <c r="Q299" i="1"/>
  <c r="Q298" i="1"/>
  <c r="Q297" i="1"/>
  <c r="Q296" i="1"/>
  <c r="Q295" i="1"/>
  <c r="Q294" i="1"/>
  <c r="Q293" i="1"/>
  <c r="Q292" i="1"/>
  <c r="Q291" i="1"/>
  <c r="Q290" i="1"/>
  <c r="Q289" i="1"/>
  <c r="Q288" i="1"/>
  <c r="Q287" i="1"/>
  <c r="Q286" i="1"/>
  <c r="Q285" i="1"/>
  <c r="Q284" i="1"/>
  <c r="Q283" i="1"/>
  <c r="Q282" i="1"/>
  <c r="Q281" i="1"/>
  <c r="Q280" i="1"/>
  <c r="Q279" i="1"/>
  <c r="Q278" i="1"/>
  <c r="Q277" i="1"/>
  <c r="Q276" i="1"/>
  <c r="Q275" i="1"/>
  <c r="Q274" i="1"/>
  <c r="Q273" i="1"/>
  <c r="Q272" i="1"/>
  <c r="Q271" i="1"/>
  <c r="Q270" i="1"/>
  <c r="Q269" i="1"/>
  <c r="Q268" i="1"/>
  <c r="Q267" i="1"/>
  <c r="Q266" i="1"/>
  <c r="Q265" i="1"/>
  <c r="Q264" i="1"/>
  <c r="Q263" i="1"/>
  <c r="Q262" i="1"/>
  <c r="Q261" i="1"/>
  <c r="Q260" i="1"/>
  <c r="Q259" i="1"/>
  <c r="Q258" i="1"/>
  <c r="Q257" i="1"/>
  <c r="Q256" i="1"/>
  <c r="Q255" i="1"/>
  <c r="Q254" i="1"/>
  <c r="Q253" i="1"/>
  <c r="Q252" i="1"/>
  <c r="Q251" i="1"/>
  <c r="Q250" i="1"/>
  <c r="Q249" i="1"/>
  <c r="Q248" i="1"/>
  <c r="Q247" i="1"/>
  <c r="Q246" i="1"/>
  <c r="Q245" i="1"/>
  <c r="Q244" i="1"/>
  <c r="Q243" i="1"/>
  <c r="Q242" i="1"/>
  <c r="Q241" i="1"/>
  <c r="Q240" i="1"/>
  <c r="Q239" i="1"/>
  <c r="Q238" i="1"/>
  <c r="Q237" i="1"/>
  <c r="Q236" i="1"/>
  <c r="Q235" i="1"/>
  <c r="Q234" i="1"/>
  <c r="Q233" i="1"/>
  <c r="Q232" i="1"/>
  <c r="Q231" i="1"/>
  <c r="Q230" i="1"/>
  <c r="Q229" i="1"/>
  <c r="Q228" i="1"/>
  <c r="Q227" i="1"/>
  <c r="Q226" i="1"/>
  <c r="Q225" i="1"/>
  <c r="Q224" i="1"/>
  <c r="Q223" i="1"/>
  <c r="Q222" i="1"/>
  <c r="Q221" i="1"/>
  <c r="Q220" i="1"/>
  <c r="Q219" i="1"/>
  <c r="Q218" i="1"/>
  <c r="Q217" i="1"/>
  <c r="Q216" i="1"/>
  <c r="Q215" i="1"/>
  <c r="Q214" i="1"/>
  <c r="Q213" i="1"/>
  <c r="Q212" i="1"/>
  <c r="Q211" i="1"/>
  <c r="Q210" i="1"/>
  <c r="Q209" i="1"/>
  <c r="Q208" i="1"/>
  <c r="Q207" i="1"/>
  <c r="Q206" i="1"/>
  <c r="Q205" i="1"/>
  <c r="Q204" i="1"/>
  <c r="Q103" i="1"/>
  <c r="Q102" i="1"/>
  <c r="Q101" i="1"/>
  <c r="Q100" i="1"/>
  <c r="Q99" i="1"/>
  <c r="Q98" i="1"/>
  <c r="Q97" i="1"/>
  <c r="Q96" i="1"/>
  <c r="Q95" i="1"/>
  <c r="Q94" i="1"/>
  <c r="Q93" i="1"/>
  <c r="Q92" i="1"/>
  <c r="Q91" i="1"/>
  <c r="Q90" i="1"/>
  <c r="Q89" i="1"/>
  <c r="Q88" i="1"/>
  <c r="Q87" i="1"/>
  <c r="Q86" i="1"/>
  <c r="Q85" i="1"/>
  <c r="Q84" i="1"/>
  <c r="Q83" i="1"/>
  <c r="Q82" i="1"/>
  <c r="Q81" i="1"/>
  <c r="Q80" i="1"/>
  <c r="Q79" i="1"/>
  <c r="Q78" i="1"/>
  <c r="Q77" i="1"/>
  <c r="Q76" i="1"/>
  <c r="Q75" i="1"/>
  <c r="Q74" i="1"/>
  <c r="Q73" i="1"/>
  <c r="Q72" i="1"/>
  <c r="Q71" i="1"/>
  <c r="Q70" i="1"/>
  <c r="Q69" i="1"/>
  <c r="Q68" i="1"/>
  <c r="Q67" i="1"/>
  <c r="Q66" i="1"/>
  <c r="Q65" i="1"/>
  <c r="Q64" i="1"/>
  <c r="Q63" i="1"/>
  <c r="Q62" i="1"/>
  <c r="Q61" i="1"/>
  <c r="Q60" i="1"/>
  <c r="Q59" i="1"/>
  <c r="Q58" i="1"/>
  <c r="Q57" i="1"/>
  <c r="Q56" i="1"/>
  <c r="Q55" i="1"/>
  <c r="Q54" i="1"/>
  <c r="Q53" i="1"/>
  <c r="Q52" i="1"/>
  <c r="Q51" i="1"/>
  <c r="Q50" i="1"/>
  <c r="Q49" i="1"/>
  <c r="Q48" i="1"/>
  <c r="Q47" i="1"/>
  <c r="Q46" i="1"/>
  <c r="Q45" i="1"/>
  <c r="Q44" i="1"/>
  <c r="Q43" i="1"/>
  <c r="Q42" i="1"/>
  <c r="Q41" i="1"/>
  <c r="Q40" i="1"/>
  <c r="Q39" i="1"/>
  <c r="Q38" i="1"/>
  <c r="Q37" i="1"/>
  <c r="Q36" i="1"/>
  <c r="Q35" i="1"/>
  <c r="Q34" i="1"/>
  <c r="Q33" i="1"/>
  <c r="Q32" i="1"/>
  <c r="Q31" i="1"/>
  <c r="Q30" i="1"/>
  <c r="Q29" i="1"/>
  <c r="Q28" i="1"/>
  <c r="Q27" i="1"/>
  <c r="Q26" i="1"/>
  <c r="Q25" i="1"/>
  <c r="Q24" i="1"/>
  <c r="Q23" i="1"/>
  <c r="Q22" i="1"/>
  <c r="Q21" i="1"/>
  <c r="Q20" i="1"/>
  <c r="Q19" i="1"/>
  <c r="Q18" i="1"/>
  <c r="Q17" i="1"/>
  <c r="Q16" i="1"/>
  <c r="Q15" i="1"/>
  <c r="Q14" i="1"/>
  <c r="Q13" i="1"/>
  <c r="Q12" i="1"/>
  <c r="Q11" i="1"/>
  <c r="W304" i="1"/>
  <c r="V304" i="1"/>
  <c r="U304" i="1"/>
  <c r="W303" i="1"/>
  <c r="V303" i="1"/>
  <c r="U303" i="1"/>
  <c r="W302" i="1"/>
  <c r="V302" i="1"/>
  <c r="U302" i="1"/>
  <c r="W301" i="1"/>
  <c r="V301" i="1"/>
  <c r="U301" i="1"/>
  <c r="W300" i="1"/>
  <c r="V300" i="1"/>
  <c r="U300" i="1"/>
  <c r="W299" i="1"/>
  <c r="V299" i="1"/>
  <c r="U299" i="1"/>
  <c r="W298" i="1"/>
  <c r="V298" i="1"/>
  <c r="U298" i="1"/>
  <c r="W297" i="1"/>
  <c r="V297" i="1"/>
  <c r="U297" i="1"/>
  <c r="W296" i="1"/>
  <c r="V296" i="1"/>
  <c r="U296" i="1"/>
  <c r="W295" i="1"/>
  <c r="V295" i="1"/>
  <c r="U295" i="1"/>
  <c r="W294" i="1"/>
  <c r="V294" i="1"/>
  <c r="U294" i="1"/>
  <c r="W293" i="1"/>
  <c r="V293" i="1"/>
  <c r="U293" i="1"/>
  <c r="W292" i="1"/>
  <c r="V292" i="1"/>
  <c r="U292" i="1"/>
  <c r="W291" i="1"/>
  <c r="V291" i="1"/>
  <c r="U291" i="1"/>
  <c r="W290" i="1"/>
  <c r="V290" i="1"/>
  <c r="U290" i="1"/>
  <c r="W289" i="1"/>
  <c r="V289" i="1"/>
  <c r="U289" i="1"/>
  <c r="W288" i="1"/>
  <c r="V288" i="1"/>
  <c r="U288" i="1"/>
  <c r="W287" i="1"/>
  <c r="V287" i="1"/>
  <c r="U287" i="1"/>
  <c r="W286" i="1"/>
  <c r="V286" i="1"/>
  <c r="U286" i="1"/>
  <c r="W285" i="1"/>
  <c r="V285" i="1"/>
  <c r="U285" i="1"/>
  <c r="W284" i="1"/>
  <c r="V284" i="1"/>
  <c r="U284" i="1"/>
  <c r="W283" i="1"/>
  <c r="V283" i="1"/>
  <c r="U283" i="1"/>
  <c r="W282" i="1"/>
  <c r="V282" i="1"/>
  <c r="U282" i="1"/>
  <c r="W281" i="1"/>
  <c r="V281" i="1"/>
  <c r="U281" i="1"/>
  <c r="W280" i="1"/>
  <c r="V280" i="1"/>
  <c r="U280" i="1"/>
  <c r="W279" i="1"/>
  <c r="V279" i="1"/>
  <c r="U279" i="1"/>
  <c r="W278" i="1"/>
  <c r="V278" i="1"/>
  <c r="U278" i="1"/>
  <c r="W277" i="1"/>
  <c r="V277" i="1"/>
  <c r="U277" i="1"/>
  <c r="W276" i="1"/>
  <c r="V276" i="1"/>
  <c r="U276" i="1"/>
  <c r="W275" i="1"/>
  <c r="V275" i="1"/>
  <c r="U275" i="1"/>
  <c r="W274" i="1"/>
  <c r="V274" i="1"/>
  <c r="U274" i="1"/>
  <c r="W273" i="1"/>
  <c r="V273" i="1"/>
  <c r="U273" i="1"/>
  <c r="W272" i="1"/>
  <c r="V272" i="1"/>
  <c r="U272" i="1"/>
  <c r="W271" i="1"/>
  <c r="V271" i="1"/>
  <c r="U271" i="1"/>
  <c r="W270" i="1"/>
  <c r="V270" i="1"/>
  <c r="U270" i="1"/>
  <c r="W269" i="1"/>
  <c r="V269" i="1"/>
  <c r="U269" i="1"/>
  <c r="W268" i="1"/>
  <c r="V268" i="1"/>
  <c r="U268" i="1"/>
  <c r="W267" i="1"/>
  <c r="V267" i="1"/>
  <c r="U267" i="1"/>
  <c r="W266" i="1"/>
  <c r="V266" i="1"/>
  <c r="U266" i="1"/>
  <c r="W265" i="1"/>
  <c r="V265" i="1"/>
  <c r="U265" i="1"/>
  <c r="W264" i="1"/>
  <c r="V264" i="1"/>
  <c r="U264" i="1"/>
  <c r="W263" i="1"/>
  <c r="V263" i="1"/>
  <c r="U263" i="1"/>
  <c r="W262" i="1"/>
  <c r="V262" i="1"/>
  <c r="U262" i="1"/>
  <c r="W261" i="1"/>
  <c r="V261" i="1"/>
  <c r="U261" i="1"/>
  <c r="W260" i="1"/>
  <c r="V260" i="1"/>
  <c r="U260" i="1"/>
  <c r="W259" i="1"/>
  <c r="V259" i="1"/>
  <c r="U259" i="1"/>
  <c r="W258" i="1"/>
  <c r="V258" i="1"/>
  <c r="U258" i="1"/>
  <c r="W257" i="1"/>
  <c r="V257" i="1"/>
  <c r="U257" i="1"/>
  <c r="W256" i="1"/>
  <c r="V256" i="1"/>
  <c r="U256" i="1"/>
  <c r="W255" i="1"/>
  <c r="V255" i="1"/>
  <c r="U255" i="1"/>
  <c r="W254" i="1"/>
  <c r="V254" i="1"/>
  <c r="U254" i="1"/>
  <c r="W253" i="1"/>
  <c r="V253" i="1"/>
  <c r="U253" i="1"/>
  <c r="W252" i="1"/>
  <c r="V252" i="1"/>
  <c r="U252" i="1"/>
  <c r="W251" i="1"/>
  <c r="V251" i="1"/>
  <c r="U251" i="1"/>
  <c r="W250" i="1"/>
  <c r="V250" i="1"/>
  <c r="U250" i="1"/>
  <c r="W249" i="1"/>
  <c r="V249" i="1"/>
  <c r="U249" i="1"/>
  <c r="W248" i="1"/>
  <c r="V248" i="1"/>
  <c r="U248" i="1"/>
  <c r="W247" i="1"/>
  <c r="V247" i="1"/>
  <c r="U247" i="1"/>
  <c r="W246" i="1"/>
  <c r="V246" i="1"/>
  <c r="U246" i="1"/>
  <c r="W245" i="1"/>
  <c r="V245" i="1"/>
  <c r="U245" i="1"/>
  <c r="W244" i="1"/>
  <c r="V244" i="1"/>
  <c r="U244" i="1"/>
  <c r="W243" i="1"/>
  <c r="V243" i="1"/>
  <c r="U243" i="1"/>
  <c r="W242" i="1"/>
  <c r="V242" i="1"/>
  <c r="U242" i="1"/>
  <c r="W241" i="1"/>
  <c r="V241" i="1"/>
  <c r="U241" i="1"/>
  <c r="W240" i="1"/>
  <c r="V240" i="1"/>
  <c r="U240" i="1"/>
  <c r="W239" i="1"/>
  <c r="V239" i="1"/>
  <c r="U239" i="1"/>
  <c r="W238" i="1"/>
  <c r="V238" i="1"/>
  <c r="U238" i="1"/>
  <c r="W237" i="1"/>
  <c r="V237" i="1"/>
  <c r="U237" i="1"/>
  <c r="W236" i="1"/>
  <c r="V236" i="1"/>
  <c r="U236" i="1"/>
  <c r="W235" i="1"/>
  <c r="V235" i="1"/>
  <c r="U235" i="1"/>
  <c r="W234" i="1"/>
  <c r="V234" i="1"/>
  <c r="U234" i="1"/>
  <c r="W233" i="1"/>
  <c r="V233" i="1"/>
  <c r="U233" i="1"/>
  <c r="W232" i="1"/>
  <c r="V232" i="1"/>
  <c r="U232" i="1"/>
  <c r="W231" i="1"/>
  <c r="V231" i="1"/>
  <c r="U231" i="1"/>
  <c r="W230" i="1"/>
  <c r="V230" i="1"/>
  <c r="U230" i="1"/>
  <c r="W229" i="1"/>
  <c r="V229" i="1"/>
  <c r="U229" i="1"/>
  <c r="W228" i="1"/>
  <c r="V228" i="1"/>
  <c r="U228" i="1"/>
  <c r="W227" i="1"/>
  <c r="V227" i="1"/>
  <c r="U227" i="1"/>
  <c r="W226" i="1"/>
  <c r="V226" i="1"/>
  <c r="U226" i="1"/>
  <c r="W225" i="1"/>
  <c r="V225" i="1"/>
  <c r="U225" i="1"/>
  <c r="W224" i="1"/>
  <c r="V224" i="1"/>
  <c r="U224" i="1"/>
  <c r="W223" i="1"/>
  <c r="V223" i="1"/>
  <c r="U223" i="1"/>
  <c r="W222" i="1"/>
  <c r="V222" i="1"/>
  <c r="U222" i="1"/>
  <c r="W221" i="1"/>
  <c r="V221" i="1"/>
  <c r="U221" i="1"/>
  <c r="W220" i="1"/>
  <c r="V220" i="1"/>
  <c r="U220" i="1"/>
  <c r="W219" i="1"/>
  <c r="V219" i="1"/>
  <c r="U219" i="1"/>
  <c r="W218" i="1"/>
  <c r="V218" i="1"/>
  <c r="U218" i="1"/>
  <c r="W217" i="1"/>
  <c r="V217" i="1"/>
  <c r="U217" i="1"/>
  <c r="W216" i="1"/>
  <c r="V216" i="1"/>
  <c r="U216" i="1"/>
  <c r="W215" i="1"/>
  <c r="V215" i="1"/>
  <c r="U215" i="1"/>
  <c r="W214" i="1"/>
  <c r="V214" i="1"/>
  <c r="U214" i="1"/>
  <c r="W213" i="1"/>
  <c r="V213" i="1"/>
  <c r="U213" i="1"/>
  <c r="W212" i="1"/>
  <c r="V212" i="1"/>
  <c r="U212" i="1"/>
  <c r="W211" i="1"/>
  <c r="V211" i="1"/>
  <c r="U211" i="1"/>
  <c r="W210" i="1"/>
  <c r="V210" i="1"/>
  <c r="U210" i="1"/>
  <c r="W209" i="1"/>
  <c r="V209" i="1"/>
  <c r="U209" i="1"/>
  <c r="W208" i="1"/>
  <c r="V208" i="1"/>
  <c r="U208" i="1"/>
  <c r="W207" i="1"/>
  <c r="V207" i="1"/>
  <c r="U207" i="1"/>
  <c r="W206" i="1"/>
  <c r="V206" i="1"/>
  <c r="U206" i="1"/>
  <c r="W205" i="1"/>
  <c r="V205" i="1"/>
  <c r="U205" i="1"/>
  <c r="W204" i="1"/>
  <c r="V204" i="1"/>
  <c r="U204" i="1"/>
  <c r="W103" i="1"/>
  <c r="V103" i="1"/>
  <c r="U103" i="1"/>
  <c r="W102" i="1"/>
  <c r="V102" i="1"/>
  <c r="U102" i="1"/>
  <c r="W101" i="1"/>
  <c r="V101" i="1"/>
  <c r="U101" i="1"/>
  <c r="W100" i="1"/>
  <c r="V100" i="1"/>
  <c r="U100" i="1"/>
  <c r="W99" i="1"/>
  <c r="V99" i="1"/>
  <c r="U99" i="1"/>
  <c r="W98" i="1"/>
  <c r="V98" i="1"/>
  <c r="U98" i="1"/>
  <c r="W97" i="1"/>
  <c r="V97" i="1"/>
  <c r="U97" i="1"/>
  <c r="W96" i="1"/>
  <c r="V96" i="1"/>
  <c r="U96" i="1"/>
  <c r="W95" i="1"/>
  <c r="V95" i="1"/>
  <c r="U95" i="1"/>
  <c r="W94" i="1"/>
  <c r="V94" i="1"/>
  <c r="U94" i="1"/>
  <c r="W93" i="1"/>
  <c r="V93" i="1"/>
  <c r="U93" i="1"/>
  <c r="W92" i="1"/>
  <c r="V92" i="1"/>
  <c r="U92" i="1"/>
  <c r="W91" i="1"/>
  <c r="V91" i="1"/>
  <c r="U91" i="1"/>
  <c r="W90" i="1"/>
  <c r="V90" i="1"/>
  <c r="U90" i="1"/>
  <c r="W89" i="1"/>
  <c r="V89" i="1"/>
  <c r="U89" i="1"/>
  <c r="W88" i="1"/>
  <c r="V88" i="1"/>
  <c r="U88" i="1"/>
  <c r="W87" i="1"/>
  <c r="V87" i="1"/>
  <c r="U87" i="1"/>
  <c r="W86" i="1"/>
  <c r="V86" i="1"/>
  <c r="U86" i="1"/>
  <c r="W85" i="1"/>
  <c r="V85" i="1"/>
  <c r="U85" i="1"/>
  <c r="W84" i="1"/>
  <c r="V84" i="1"/>
  <c r="U84" i="1"/>
  <c r="W83" i="1"/>
  <c r="V83" i="1"/>
  <c r="U83" i="1"/>
  <c r="W82" i="1"/>
  <c r="V82" i="1"/>
  <c r="U82" i="1"/>
  <c r="W81" i="1"/>
  <c r="V81" i="1"/>
  <c r="U81" i="1"/>
  <c r="W80" i="1"/>
  <c r="V80" i="1"/>
  <c r="U80" i="1"/>
  <c r="W79" i="1"/>
  <c r="V79" i="1"/>
  <c r="U79" i="1"/>
  <c r="W78" i="1"/>
  <c r="V78" i="1"/>
  <c r="U78" i="1"/>
  <c r="W77" i="1"/>
  <c r="V77" i="1"/>
  <c r="U77" i="1"/>
  <c r="W76" i="1"/>
  <c r="V76" i="1"/>
  <c r="U76" i="1"/>
  <c r="W75" i="1"/>
  <c r="V75" i="1"/>
  <c r="U75" i="1"/>
  <c r="W74" i="1"/>
  <c r="V74" i="1"/>
  <c r="U74" i="1"/>
  <c r="W73" i="1"/>
  <c r="V73" i="1"/>
  <c r="U73" i="1"/>
  <c r="W72" i="1"/>
  <c r="V72" i="1"/>
  <c r="U72" i="1"/>
  <c r="W71" i="1"/>
  <c r="V71" i="1"/>
  <c r="U71" i="1"/>
  <c r="W70" i="1"/>
  <c r="V70" i="1"/>
  <c r="U70" i="1"/>
  <c r="W69" i="1"/>
  <c r="V69" i="1"/>
  <c r="U69" i="1"/>
  <c r="W68" i="1"/>
  <c r="V68" i="1"/>
  <c r="U68" i="1"/>
  <c r="W67" i="1"/>
  <c r="V67" i="1"/>
  <c r="U67" i="1"/>
  <c r="W66" i="1"/>
  <c r="V66" i="1"/>
  <c r="U66" i="1"/>
  <c r="W65" i="1"/>
  <c r="V65" i="1"/>
  <c r="U65" i="1"/>
  <c r="W64" i="1"/>
  <c r="V64" i="1"/>
  <c r="U64" i="1"/>
  <c r="W63" i="1"/>
  <c r="V63" i="1"/>
  <c r="U63" i="1"/>
  <c r="W62" i="1"/>
  <c r="V62" i="1"/>
  <c r="U62" i="1"/>
  <c r="W61" i="1"/>
  <c r="V61" i="1"/>
  <c r="U61" i="1"/>
  <c r="W60" i="1"/>
  <c r="V60" i="1"/>
  <c r="U60" i="1"/>
  <c r="W59" i="1"/>
  <c r="V59" i="1"/>
  <c r="U59" i="1"/>
  <c r="W58" i="1"/>
  <c r="V58" i="1"/>
  <c r="U58" i="1"/>
  <c r="W57" i="1"/>
  <c r="V57" i="1"/>
  <c r="U57" i="1"/>
  <c r="W56" i="1"/>
  <c r="V56" i="1"/>
  <c r="U56" i="1"/>
  <c r="W55" i="1"/>
  <c r="V55" i="1"/>
  <c r="U55" i="1"/>
  <c r="W54" i="1"/>
  <c r="V54" i="1"/>
  <c r="U54" i="1"/>
  <c r="W53" i="1"/>
  <c r="V53" i="1"/>
  <c r="U53" i="1"/>
  <c r="W52" i="1"/>
  <c r="V52" i="1"/>
  <c r="U52" i="1"/>
  <c r="W51" i="1"/>
  <c r="V51" i="1"/>
  <c r="U51" i="1"/>
  <c r="W50" i="1"/>
  <c r="V50" i="1"/>
  <c r="U50" i="1"/>
  <c r="W49" i="1"/>
  <c r="V49" i="1"/>
  <c r="U49" i="1"/>
  <c r="W48" i="1"/>
  <c r="V48" i="1"/>
  <c r="U48" i="1"/>
  <c r="W47" i="1"/>
  <c r="V47" i="1"/>
  <c r="U47" i="1"/>
  <c r="W46" i="1"/>
  <c r="V46" i="1"/>
  <c r="U46" i="1"/>
  <c r="W45" i="1"/>
  <c r="V45" i="1"/>
  <c r="U45" i="1"/>
  <c r="W44" i="1"/>
  <c r="V44" i="1"/>
  <c r="U44" i="1"/>
  <c r="W43" i="1"/>
  <c r="V43" i="1"/>
  <c r="U43" i="1"/>
  <c r="W42" i="1"/>
  <c r="V42" i="1"/>
  <c r="U42" i="1"/>
  <c r="W41" i="1"/>
  <c r="V41" i="1"/>
  <c r="U41" i="1"/>
  <c r="W40" i="1"/>
  <c r="V40" i="1"/>
  <c r="U40" i="1"/>
  <c r="W39" i="1"/>
  <c r="V39" i="1"/>
  <c r="U39" i="1"/>
  <c r="W38" i="1"/>
  <c r="V38" i="1"/>
  <c r="U38" i="1"/>
  <c r="W37" i="1"/>
  <c r="V37" i="1"/>
  <c r="U37" i="1"/>
  <c r="W36" i="1"/>
  <c r="V36" i="1"/>
  <c r="U36" i="1"/>
  <c r="W35" i="1"/>
  <c r="V35" i="1"/>
  <c r="U35" i="1"/>
  <c r="W34" i="1"/>
  <c r="V34" i="1"/>
  <c r="U34" i="1"/>
  <c r="W33" i="1"/>
  <c r="V33" i="1"/>
  <c r="U33" i="1"/>
  <c r="W32" i="1"/>
  <c r="V32" i="1"/>
  <c r="U32" i="1"/>
  <c r="W31" i="1"/>
  <c r="V31" i="1"/>
  <c r="U31" i="1"/>
  <c r="W30" i="1"/>
  <c r="V30" i="1"/>
  <c r="U30" i="1"/>
  <c r="W29" i="1"/>
  <c r="V29" i="1"/>
  <c r="U29" i="1"/>
  <c r="W28" i="1"/>
  <c r="V28" i="1"/>
  <c r="U28" i="1"/>
  <c r="W27" i="1"/>
  <c r="V27" i="1"/>
  <c r="U27" i="1"/>
  <c r="W26" i="1"/>
  <c r="V26" i="1"/>
  <c r="U26" i="1"/>
  <c r="W25" i="1"/>
  <c r="V25" i="1"/>
  <c r="U25" i="1"/>
  <c r="W24" i="1"/>
  <c r="V24" i="1"/>
  <c r="U24" i="1"/>
  <c r="W23" i="1"/>
  <c r="V23" i="1"/>
  <c r="U23" i="1"/>
  <c r="W22" i="1"/>
  <c r="V22" i="1"/>
  <c r="U22" i="1"/>
  <c r="W21" i="1"/>
  <c r="V21" i="1"/>
  <c r="U21" i="1"/>
  <c r="W20" i="1"/>
  <c r="V20" i="1"/>
  <c r="U20" i="1"/>
  <c r="W19" i="1"/>
  <c r="V19" i="1"/>
  <c r="U19" i="1"/>
  <c r="W18" i="1"/>
  <c r="V18" i="1"/>
  <c r="U18" i="1"/>
  <c r="W17" i="1"/>
  <c r="V17" i="1"/>
  <c r="U17" i="1"/>
  <c r="W16" i="1"/>
  <c r="V16" i="1"/>
  <c r="U16" i="1"/>
  <c r="W15" i="1"/>
  <c r="V15" i="1"/>
  <c r="U15" i="1"/>
  <c r="W14" i="1"/>
  <c r="V14" i="1"/>
  <c r="U14" i="1"/>
  <c r="W13" i="1"/>
  <c r="V13" i="1"/>
  <c r="U13" i="1"/>
  <c r="W12" i="1"/>
  <c r="V12" i="1"/>
  <c r="U12" i="1"/>
  <c r="W11" i="1"/>
  <c r="V11" i="1"/>
  <c r="U11" i="1"/>
  <c r="W10" i="1"/>
  <c r="V10" i="1"/>
  <c r="Q9" i="1"/>
  <c r="Q8" i="1"/>
  <c r="Q7" i="1"/>
  <c r="Q6" i="1"/>
  <c r="Q5" i="1"/>
  <c r="Q4" i="1"/>
  <c r="Q3" i="1"/>
  <c r="Q10" i="1"/>
  <c r="R304" i="1"/>
  <c r="R303" i="1"/>
  <c r="R302" i="1"/>
  <c r="R301" i="1"/>
  <c r="R300" i="1"/>
  <c r="R299" i="1"/>
  <c r="R298" i="1"/>
  <c r="R297" i="1"/>
  <c r="R296" i="1"/>
  <c r="R295" i="1"/>
  <c r="R294" i="1"/>
  <c r="R293" i="1"/>
  <c r="R292" i="1"/>
  <c r="R291" i="1"/>
  <c r="R290" i="1"/>
  <c r="R289" i="1"/>
  <c r="R288" i="1"/>
  <c r="R287" i="1"/>
  <c r="R286" i="1"/>
  <c r="R285" i="1"/>
  <c r="R284" i="1"/>
  <c r="R283" i="1"/>
  <c r="R282" i="1"/>
  <c r="R281" i="1"/>
  <c r="R280" i="1"/>
  <c r="R279" i="1"/>
  <c r="R278" i="1"/>
  <c r="R277" i="1"/>
  <c r="R276" i="1"/>
  <c r="R275" i="1"/>
  <c r="R274" i="1"/>
  <c r="R273" i="1"/>
  <c r="R272" i="1"/>
  <c r="R271" i="1"/>
  <c r="R270" i="1"/>
  <c r="R269" i="1"/>
  <c r="R268" i="1"/>
  <c r="R267" i="1"/>
  <c r="R266" i="1"/>
  <c r="R265" i="1"/>
  <c r="R264" i="1"/>
  <c r="R263" i="1"/>
  <c r="R262" i="1"/>
  <c r="R261" i="1"/>
  <c r="R260" i="1"/>
  <c r="R259" i="1"/>
  <c r="R258" i="1"/>
  <c r="R257" i="1"/>
  <c r="R256" i="1"/>
  <c r="R255" i="1"/>
  <c r="R254" i="1"/>
  <c r="R253" i="1"/>
  <c r="R252" i="1"/>
  <c r="R251" i="1"/>
  <c r="R250" i="1"/>
  <c r="R249" i="1"/>
  <c r="R248" i="1"/>
  <c r="R247" i="1"/>
  <c r="R246" i="1"/>
  <c r="R245" i="1"/>
  <c r="R244" i="1"/>
  <c r="R243" i="1"/>
  <c r="R242" i="1"/>
  <c r="R241" i="1"/>
  <c r="R240" i="1"/>
  <c r="R239" i="1"/>
  <c r="R238" i="1"/>
  <c r="R237" i="1"/>
  <c r="R236" i="1"/>
  <c r="R235" i="1"/>
  <c r="R234" i="1"/>
  <c r="R233" i="1"/>
  <c r="R232" i="1"/>
  <c r="R231" i="1"/>
  <c r="R230" i="1"/>
  <c r="R229" i="1"/>
  <c r="R228" i="1"/>
  <c r="R227" i="1"/>
  <c r="R226" i="1"/>
  <c r="R225" i="1"/>
  <c r="R224" i="1"/>
  <c r="R223" i="1"/>
  <c r="R222" i="1"/>
  <c r="R221" i="1"/>
  <c r="R220" i="1"/>
  <c r="R219" i="1"/>
  <c r="R218" i="1"/>
  <c r="R217" i="1"/>
  <c r="R216" i="1"/>
  <c r="R215" i="1"/>
  <c r="R214" i="1"/>
  <c r="R213" i="1"/>
  <c r="R212" i="1"/>
  <c r="R211" i="1"/>
  <c r="R210" i="1"/>
  <c r="R209" i="1"/>
  <c r="R208" i="1"/>
  <c r="R207" i="1"/>
  <c r="R206" i="1"/>
  <c r="R205" i="1"/>
  <c r="R204" i="1"/>
  <c r="R103" i="1"/>
  <c r="R102" i="1"/>
  <c r="R101" i="1"/>
  <c r="R100" i="1"/>
  <c r="R99" i="1"/>
  <c r="R98" i="1"/>
  <c r="R97" i="1"/>
  <c r="R96" i="1"/>
  <c r="R95" i="1"/>
  <c r="R94" i="1"/>
  <c r="R93" i="1"/>
  <c r="R92" i="1"/>
  <c r="R91" i="1"/>
  <c r="R90" i="1"/>
  <c r="R89" i="1"/>
  <c r="R88" i="1"/>
  <c r="R87" i="1"/>
  <c r="R86" i="1"/>
  <c r="R85" i="1"/>
  <c r="R84" i="1"/>
  <c r="R83" i="1"/>
  <c r="R82" i="1"/>
  <c r="R81" i="1"/>
  <c r="R80" i="1"/>
  <c r="R79" i="1"/>
  <c r="R78" i="1"/>
  <c r="R77" i="1"/>
  <c r="R76" i="1"/>
  <c r="R75" i="1"/>
  <c r="R74" i="1"/>
  <c r="R73" i="1"/>
  <c r="R72" i="1"/>
  <c r="R71" i="1"/>
  <c r="R70" i="1"/>
  <c r="R69" i="1"/>
  <c r="R68" i="1"/>
  <c r="R67" i="1"/>
  <c r="R66" i="1"/>
  <c r="R65" i="1"/>
  <c r="R64" i="1"/>
  <c r="R63" i="1"/>
  <c r="R62" i="1"/>
  <c r="R61" i="1"/>
  <c r="R60" i="1"/>
  <c r="R59" i="1"/>
  <c r="R58" i="1"/>
  <c r="R57" i="1"/>
  <c r="R56" i="1"/>
  <c r="R55" i="1"/>
  <c r="R54" i="1"/>
  <c r="R53" i="1"/>
  <c r="R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2" i="1"/>
  <c r="R21" i="1"/>
  <c r="R20" i="1"/>
  <c r="R19" i="1"/>
  <c r="R18" i="1"/>
  <c r="R17" i="1"/>
  <c r="R16" i="1"/>
  <c r="R15" i="1"/>
  <c r="R14" i="1"/>
  <c r="R13" i="1"/>
  <c r="R12" i="1"/>
  <c r="R11" i="1"/>
  <c r="R10" i="1"/>
  <c r="S304" i="1"/>
  <c r="S303" i="1"/>
  <c r="S302" i="1"/>
  <c r="S301" i="1"/>
  <c r="S300" i="1"/>
  <c r="S299" i="1"/>
  <c r="S298" i="1"/>
  <c r="S297" i="1"/>
  <c r="S296" i="1"/>
  <c r="S295" i="1"/>
  <c r="S294" i="1"/>
  <c r="S293" i="1"/>
  <c r="S292" i="1"/>
  <c r="S291" i="1"/>
  <c r="S290" i="1"/>
  <c r="S289" i="1"/>
  <c r="S288" i="1"/>
  <c r="S287" i="1"/>
  <c r="S286" i="1"/>
  <c r="S285" i="1"/>
  <c r="S284" i="1"/>
  <c r="S283" i="1"/>
  <c r="S282" i="1"/>
  <c r="S281" i="1"/>
  <c r="S280" i="1"/>
  <c r="S279" i="1"/>
  <c r="S278" i="1"/>
  <c r="S277" i="1"/>
  <c r="S276" i="1"/>
  <c r="S275" i="1"/>
  <c r="S274" i="1"/>
  <c r="S273" i="1"/>
  <c r="S272" i="1"/>
  <c r="S271" i="1"/>
  <c r="S270" i="1"/>
  <c r="S269" i="1"/>
  <c r="S268" i="1"/>
  <c r="S267" i="1"/>
  <c r="S266" i="1"/>
  <c r="S265" i="1"/>
  <c r="S264" i="1"/>
  <c r="S263" i="1"/>
  <c r="S262" i="1"/>
  <c r="S261" i="1"/>
  <c r="S260" i="1"/>
  <c r="S259" i="1"/>
  <c r="S258" i="1"/>
  <c r="S257" i="1"/>
  <c r="S256" i="1"/>
  <c r="S255" i="1"/>
  <c r="S254" i="1"/>
  <c r="S253" i="1"/>
  <c r="S252" i="1"/>
  <c r="S251" i="1"/>
  <c r="S250" i="1"/>
  <c r="S249" i="1"/>
  <c r="S248" i="1"/>
  <c r="S247" i="1"/>
  <c r="S246" i="1"/>
  <c r="S245" i="1"/>
  <c r="S244" i="1"/>
  <c r="S243" i="1"/>
  <c r="S242" i="1"/>
  <c r="S241" i="1"/>
  <c r="S240" i="1"/>
  <c r="S239" i="1"/>
  <c r="S238" i="1"/>
  <c r="S237" i="1"/>
  <c r="S236" i="1"/>
  <c r="S235" i="1"/>
  <c r="S234" i="1"/>
  <c r="S233" i="1"/>
  <c r="S232" i="1"/>
  <c r="S231" i="1"/>
  <c r="S230" i="1"/>
  <c r="S229" i="1"/>
  <c r="S228" i="1"/>
  <c r="S227" i="1"/>
  <c r="S226" i="1"/>
  <c r="S225" i="1"/>
  <c r="S224" i="1"/>
  <c r="S223" i="1"/>
  <c r="S222" i="1"/>
  <c r="S221" i="1"/>
  <c r="S220" i="1"/>
  <c r="S219" i="1"/>
  <c r="S218" i="1"/>
  <c r="S217" i="1"/>
  <c r="S216" i="1"/>
  <c r="S215" i="1"/>
  <c r="S214" i="1"/>
  <c r="S213" i="1"/>
  <c r="S212" i="1"/>
  <c r="S211" i="1"/>
  <c r="S210" i="1"/>
  <c r="S209" i="1"/>
  <c r="S208" i="1"/>
  <c r="S207" i="1"/>
  <c r="S206" i="1"/>
  <c r="S205" i="1"/>
  <c r="S204" i="1"/>
  <c r="S103" i="1"/>
  <c r="S102" i="1"/>
  <c r="S101" i="1"/>
  <c r="S100" i="1"/>
  <c r="S99" i="1"/>
  <c r="S98" i="1"/>
  <c r="S97" i="1"/>
  <c r="S96" i="1"/>
  <c r="S95" i="1"/>
  <c r="S94" i="1"/>
  <c r="S93" i="1"/>
  <c r="S92" i="1"/>
  <c r="S91" i="1"/>
  <c r="S90" i="1"/>
  <c r="S89" i="1"/>
  <c r="S88" i="1"/>
  <c r="S87" i="1"/>
  <c r="S86" i="1"/>
  <c r="S85" i="1"/>
  <c r="S84" i="1"/>
  <c r="S83" i="1"/>
  <c r="S82" i="1"/>
  <c r="S81" i="1"/>
  <c r="S80" i="1"/>
  <c r="S79" i="1"/>
  <c r="S78" i="1"/>
  <c r="S77" i="1"/>
  <c r="S76" i="1"/>
  <c r="S75" i="1"/>
  <c r="S74" i="1"/>
  <c r="S73" i="1"/>
  <c r="S72" i="1"/>
  <c r="S71" i="1"/>
  <c r="S70" i="1"/>
  <c r="S69" i="1"/>
  <c r="S68" i="1"/>
  <c r="S67" i="1"/>
  <c r="S66" i="1"/>
  <c r="S65" i="1"/>
  <c r="S64" i="1"/>
  <c r="S63" i="1"/>
  <c r="S62" i="1"/>
  <c r="S61" i="1"/>
  <c r="S60" i="1"/>
  <c r="S59" i="1"/>
  <c r="S58" i="1"/>
  <c r="S57" i="1"/>
  <c r="S56" i="1"/>
  <c r="S55" i="1"/>
  <c r="S54" i="1"/>
  <c r="S53" i="1"/>
  <c r="S52" i="1"/>
  <c r="S51" i="1"/>
  <c r="S50" i="1"/>
  <c r="S49" i="1"/>
  <c r="S48" i="1"/>
  <c r="S47" i="1"/>
  <c r="S46" i="1"/>
  <c r="S45" i="1"/>
  <c r="S44" i="1"/>
  <c r="S43" i="1"/>
  <c r="S42" i="1"/>
  <c r="S41" i="1"/>
  <c r="S40" i="1"/>
  <c r="S39" i="1"/>
  <c r="S38" i="1"/>
  <c r="S37" i="1"/>
  <c r="S36" i="1"/>
  <c r="S35" i="1"/>
  <c r="S34" i="1"/>
  <c r="S33" i="1"/>
  <c r="S32" i="1"/>
  <c r="S31" i="1"/>
  <c r="S30" i="1"/>
  <c r="S29" i="1"/>
  <c r="S28" i="1"/>
  <c r="S27" i="1"/>
  <c r="S26" i="1"/>
  <c r="S25" i="1"/>
  <c r="S24" i="1"/>
  <c r="S23" i="1"/>
  <c r="S22" i="1"/>
  <c r="S21" i="1"/>
  <c r="S20" i="1"/>
  <c r="S19" i="1"/>
  <c r="S18" i="1"/>
  <c r="S17" i="1"/>
  <c r="S16" i="1"/>
  <c r="S15" i="1"/>
  <c r="S14" i="1"/>
  <c r="S13" i="1"/>
  <c r="S12" i="1"/>
  <c r="S11" i="1"/>
  <c r="S10" i="1"/>
  <c r="U10" i="1"/>
  <c r="T10" i="1"/>
  <c r="X304" i="1"/>
  <c r="T304" i="1"/>
  <c r="X303" i="1"/>
  <c r="T303" i="1"/>
  <c r="X302" i="1"/>
  <c r="T302" i="1"/>
  <c r="X301" i="1"/>
  <c r="T301" i="1"/>
  <c r="X300" i="1"/>
  <c r="T300" i="1"/>
  <c r="X299" i="1"/>
  <c r="T299" i="1"/>
  <c r="X298" i="1"/>
  <c r="T298" i="1"/>
  <c r="X297" i="1"/>
  <c r="T297" i="1"/>
  <c r="X296" i="1"/>
  <c r="T296" i="1"/>
  <c r="X295" i="1"/>
  <c r="T295" i="1"/>
  <c r="X294" i="1"/>
  <c r="T294" i="1"/>
  <c r="X293" i="1"/>
  <c r="T293" i="1"/>
  <c r="X292" i="1"/>
  <c r="T292" i="1"/>
  <c r="X291" i="1"/>
  <c r="T291" i="1"/>
  <c r="X290" i="1"/>
  <c r="T290" i="1"/>
  <c r="X289" i="1"/>
  <c r="T289" i="1"/>
  <c r="X288" i="1"/>
  <c r="T288" i="1"/>
  <c r="X287" i="1"/>
  <c r="T287" i="1"/>
  <c r="X286" i="1"/>
  <c r="T286" i="1"/>
  <c r="X285" i="1"/>
  <c r="T285" i="1"/>
  <c r="X284" i="1"/>
  <c r="T284" i="1"/>
  <c r="X283" i="1"/>
  <c r="T283" i="1"/>
  <c r="X282" i="1"/>
  <c r="T282" i="1"/>
  <c r="X281" i="1"/>
  <c r="T281" i="1"/>
  <c r="X280" i="1"/>
  <c r="T280" i="1"/>
  <c r="X279" i="1"/>
  <c r="T279" i="1"/>
  <c r="X278" i="1"/>
  <c r="T278" i="1"/>
  <c r="X277" i="1"/>
  <c r="T277" i="1"/>
  <c r="X276" i="1"/>
  <c r="T276" i="1"/>
  <c r="X275" i="1"/>
  <c r="T275" i="1"/>
  <c r="X274" i="1"/>
  <c r="T274" i="1"/>
  <c r="X273" i="1"/>
  <c r="T273" i="1"/>
  <c r="X272" i="1"/>
  <c r="T272" i="1"/>
  <c r="X271" i="1"/>
  <c r="T271" i="1"/>
  <c r="X270" i="1"/>
  <c r="T270" i="1"/>
  <c r="X269" i="1"/>
  <c r="T269" i="1"/>
  <c r="X268" i="1"/>
  <c r="T268" i="1"/>
  <c r="X267" i="1"/>
  <c r="T267" i="1"/>
  <c r="X266" i="1"/>
  <c r="T266" i="1"/>
  <c r="X265" i="1"/>
  <c r="T265" i="1"/>
  <c r="X264" i="1"/>
  <c r="T264" i="1"/>
  <c r="X263" i="1"/>
  <c r="T263" i="1"/>
  <c r="X262" i="1"/>
  <c r="T262" i="1"/>
  <c r="X261" i="1"/>
  <c r="T261" i="1"/>
  <c r="X260" i="1"/>
  <c r="T260" i="1"/>
  <c r="X259" i="1"/>
  <c r="T259" i="1"/>
  <c r="X258" i="1"/>
  <c r="T258" i="1"/>
  <c r="X257" i="1"/>
  <c r="T257" i="1"/>
  <c r="X256" i="1"/>
  <c r="T256" i="1"/>
  <c r="X255" i="1"/>
  <c r="T255" i="1"/>
  <c r="X254" i="1"/>
  <c r="T254" i="1"/>
  <c r="X253" i="1"/>
  <c r="T253" i="1"/>
  <c r="X252" i="1"/>
  <c r="T252" i="1"/>
  <c r="X251" i="1"/>
  <c r="T251" i="1"/>
  <c r="X250" i="1"/>
  <c r="T250" i="1"/>
  <c r="X249" i="1"/>
  <c r="T249" i="1"/>
  <c r="X248" i="1"/>
  <c r="T248" i="1"/>
  <c r="X247" i="1"/>
  <c r="T247" i="1"/>
  <c r="X246" i="1"/>
  <c r="T246" i="1"/>
  <c r="X245" i="1"/>
  <c r="T245" i="1"/>
  <c r="X244" i="1"/>
  <c r="T244" i="1"/>
  <c r="X243" i="1"/>
  <c r="T243" i="1"/>
  <c r="X242" i="1"/>
  <c r="T242" i="1"/>
  <c r="X241" i="1"/>
  <c r="T241" i="1"/>
  <c r="X240" i="1"/>
  <c r="T240" i="1"/>
  <c r="X239" i="1"/>
  <c r="T239" i="1"/>
  <c r="X238" i="1"/>
  <c r="T238" i="1"/>
  <c r="X237" i="1"/>
  <c r="T237" i="1"/>
  <c r="X236" i="1"/>
  <c r="T236" i="1"/>
  <c r="X235" i="1"/>
  <c r="T235" i="1"/>
  <c r="X234" i="1"/>
  <c r="T234" i="1"/>
  <c r="X233" i="1"/>
  <c r="T233" i="1"/>
  <c r="X232" i="1"/>
  <c r="T232" i="1"/>
  <c r="X231" i="1"/>
  <c r="T231" i="1"/>
  <c r="X230" i="1"/>
  <c r="T230" i="1"/>
  <c r="X229" i="1"/>
  <c r="T229" i="1"/>
  <c r="X228" i="1"/>
  <c r="T228" i="1"/>
  <c r="X227" i="1"/>
  <c r="T227" i="1"/>
  <c r="X226" i="1"/>
  <c r="T226" i="1"/>
  <c r="X225" i="1"/>
  <c r="T225" i="1"/>
  <c r="X224" i="1"/>
  <c r="T224" i="1"/>
  <c r="X223" i="1"/>
  <c r="T223" i="1"/>
  <c r="X222" i="1"/>
  <c r="T222" i="1"/>
  <c r="X221" i="1"/>
  <c r="T221" i="1"/>
  <c r="X220" i="1"/>
  <c r="T220" i="1"/>
  <c r="X219" i="1"/>
  <c r="T219" i="1"/>
  <c r="X218" i="1"/>
  <c r="T218" i="1"/>
  <c r="X217" i="1"/>
  <c r="T217" i="1"/>
  <c r="X216" i="1"/>
  <c r="T216" i="1"/>
  <c r="X215" i="1"/>
  <c r="T215" i="1"/>
  <c r="X214" i="1"/>
  <c r="T214" i="1"/>
  <c r="X213" i="1"/>
  <c r="T213" i="1"/>
  <c r="X212" i="1"/>
  <c r="T212" i="1"/>
  <c r="X211" i="1"/>
  <c r="T211" i="1"/>
  <c r="X210" i="1"/>
  <c r="T210" i="1"/>
  <c r="X209" i="1"/>
  <c r="T209" i="1"/>
  <c r="X208" i="1"/>
  <c r="T208" i="1"/>
  <c r="X207" i="1"/>
  <c r="T207" i="1"/>
  <c r="X206" i="1"/>
  <c r="T206" i="1"/>
  <c r="X205" i="1"/>
  <c r="T205" i="1"/>
  <c r="X204" i="1"/>
  <c r="T204" i="1"/>
  <c r="X103" i="1"/>
  <c r="T103" i="1"/>
  <c r="X102" i="1"/>
  <c r="T102" i="1"/>
  <c r="X101" i="1"/>
  <c r="T101" i="1"/>
  <c r="X100" i="1"/>
  <c r="T100" i="1"/>
  <c r="X99" i="1"/>
  <c r="T99" i="1"/>
  <c r="X98" i="1"/>
  <c r="T98" i="1"/>
  <c r="X97" i="1"/>
  <c r="T97" i="1"/>
  <c r="X96" i="1"/>
  <c r="T96" i="1"/>
  <c r="X95" i="1"/>
  <c r="T95" i="1"/>
  <c r="X94" i="1"/>
  <c r="T94" i="1"/>
  <c r="X93" i="1"/>
  <c r="T93" i="1"/>
  <c r="X92" i="1"/>
  <c r="T92" i="1"/>
  <c r="X91" i="1"/>
  <c r="T91" i="1"/>
  <c r="X90" i="1"/>
  <c r="T90" i="1"/>
  <c r="X89" i="1"/>
  <c r="T89" i="1"/>
  <c r="X88" i="1"/>
  <c r="T88" i="1"/>
  <c r="X87" i="1"/>
  <c r="T87" i="1"/>
  <c r="X86" i="1"/>
  <c r="T86" i="1"/>
  <c r="X85" i="1"/>
  <c r="T85" i="1"/>
  <c r="X84" i="1"/>
  <c r="T84" i="1"/>
  <c r="X83" i="1"/>
  <c r="T83" i="1"/>
  <c r="X82" i="1"/>
  <c r="T82" i="1"/>
  <c r="X81" i="1"/>
  <c r="T81" i="1"/>
  <c r="X80" i="1"/>
  <c r="T80" i="1"/>
  <c r="X79" i="1"/>
  <c r="T79" i="1"/>
  <c r="X78" i="1"/>
  <c r="T78" i="1"/>
  <c r="X77" i="1"/>
  <c r="T77" i="1"/>
  <c r="X76" i="1"/>
  <c r="T76" i="1"/>
  <c r="X75" i="1"/>
  <c r="T75" i="1"/>
  <c r="X74" i="1"/>
  <c r="T74" i="1"/>
  <c r="X73" i="1"/>
  <c r="T73" i="1"/>
  <c r="X72" i="1"/>
  <c r="T72" i="1"/>
  <c r="X71" i="1"/>
  <c r="T71" i="1"/>
  <c r="X70" i="1"/>
  <c r="T70" i="1"/>
  <c r="X69" i="1"/>
  <c r="T69" i="1"/>
  <c r="X68" i="1"/>
  <c r="T68" i="1"/>
  <c r="X67" i="1"/>
  <c r="T67" i="1"/>
  <c r="X66" i="1"/>
  <c r="T66" i="1"/>
  <c r="X65" i="1"/>
  <c r="T65" i="1"/>
  <c r="X64" i="1"/>
  <c r="T64" i="1"/>
  <c r="X63" i="1"/>
  <c r="T63" i="1"/>
  <c r="X62" i="1"/>
  <c r="T62" i="1"/>
  <c r="X61" i="1"/>
  <c r="T61" i="1"/>
  <c r="X60" i="1"/>
  <c r="T60" i="1"/>
  <c r="X59" i="1"/>
  <c r="T59" i="1"/>
  <c r="X58" i="1"/>
  <c r="T58" i="1"/>
  <c r="X57" i="1"/>
  <c r="T57" i="1"/>
  <c r="X56" i="1"/>
  <c r="T56" i="1"/>
  <c r="X55" i="1"/>
  <c r="T55" i="1"/>
  <c r="X54" i="1"/>
  <c r="T54" i="1"/>
  <c r="X53" i="1"/>
  <c r="T53" i="1"/>
  <c r="X52" i="1"/>
  <c r="T52" i="1"/>
  <c r="X51" i="1"/>
  <c r="T51" i="1"/>
  <c r="X50" i="1"/>
  <c r="T50" i="1"/>
  <c r="X49" i="1"/>
  <c r="T49" i="1"/>
  <c r="X48" i="1"/>
  <c r="T48" i="1"/>
  <c r="X47" i="1"/>
  <c r="T47" i="1"/>
  <c r="X46" i="1"/>
  <c r="T46" i="1"/>
  <c r="X45" i="1"/>
  <c r="T45" i="1"/>
  <c r="X44" i="1"/>
  <c r="T44" i="1"/>
  <c r="X43" i="1"/>
  <c r="T43" i="1"/>
  <c r="X42" i="1"/>
  <c r="T42" i="1"/>
  <c r="X41" i="1"/>
  <c r="T41" i="1"/>
  <c r="X40" i="1"/>
  <c r="T40" i="1"/>
  <c r="X39" i="1"/>
  <c r="T39" i="1"/>
  <c r="X38" i="1"/>
  <c r="T38" i="1"/>
  <c r="X37" i="1"/>
  <c r="T37" i="1"/>
  <c r="X36" i="1"/>
  <c r="T36" i="1"/>
  <c r="X35" i="1"/>
  <c r="T35" i="1"/>
  <c r="X34" i="1"/>
  <c r="T34" i="1"/>
  <c r="X33" i="1"/>
  <c r="T33" i="1"/>
  <c r="X32" i="1"/>
  <c r="T32" i="1"/>
  <c r="X31" i="1"/>
  <c r="T31" i="1"/>
  <c r="X30" i="1"/>
  <c r="T30" i="1"/>
  <c r="X29" i="1"/>
  <c r="T29" i="1"/>
  <c r="X28" i="1"/>
  <c r="T28" i="1"/>
  <c r="X27" i="1"/>
  <c r="T27" i="1"/>
  <c r="X26" i="1"/>
  <c r="T26" i="1"/>
  <c r="X25" i="1"/>
  <c r="T25" i="1"/>
  <c r="X24" i="1"/>
  <c r="T24" i="1"/>
  <c r="X23" i="1"/>
  <c r="T23" i="1"/>
  <c r="X22" i="1"/>
  <c r="T22" i="1"/>
  <c r="X21" i="1"/>
  <c r="T21" i="1"/>
  <c r="X20" i="1"/>
  <c r="T20" i="1"/>
  <c r="X19" i="1"/>
  <c r="T19" i="1"/>
  <c r="X18" i="1"/>
  <c r="T18" i="1"/>
  <c r="X17" i="1"/>
  <c r="T17" i="1"/>
  <c r="X16" i="1"/>
  <c r="T16" i="1"/>
  <c r="X15" i="1"/>
  <c r="T15" i="1"/>
  <c r="X14" i="1"/>
  <c r="T14" i="1"/>
  <c r="X13" i="1"/>
  <c r="T13" i="1"/>
  <c r="X12" i="1"/>
  <c r="T12" i="1"/>
  <c r="X11" i="1"/>
  <c r="T11" i="1"/>
  <c r="X10" i="1"/>
  <c r="F17" i="26" l="1"/>
  <c r="F18" i="26"/>
  <c r="F19" i="26"/>
  <c r="F20" i="26"/>
  <c r="F21" i="26"/>
  <c r="F22" i="26"/>
  <c r="F23" i="26"/>
  <c r="F24" i="26"/>
  <c r="F25" i="26"/>
  <c r="F26" i="26"/>
  <c r="F27" i="26"/>
  <c r="F28" i="26"/>
  <c r="F29" i="26"/>
  <c r="F30" i="26"/>
  <c r="F31" i="26"/>
  <c r="F32" i="26"/>
  <c r="F33" i="26"/>
  <c r="F34" i="26"/>
  <c r="R3" i="1" l="1"/>
  <c r="R4" i="1"/>
  <c r="R5" i="1"/>
  <c r="R6" i="1"/>
  <c r="R7" i="1"/>
  <c r="R8" i="1"/>
  <c r="R9" i="1"/>
</calcChain>
</file>

<file path=xl/sharedStrings.xml><?xml version="1.0" encoding="utf-8"?>
<sst xmlns="http://schemas.openxmlformats.org/spreadsheetml/2006/main" count="969" uniqueCount="551">
  <si>
    <t>Nr.</t>
  </si>
  <si>
    <t>Name</t>
  </si>
  <si>
    <t>Vorname</t>
  </si>
  <si>
    <t>Bemerkungen</t>
  </si>
  <si>
    <t>Musterfrau</t>
  </si>
  <si>
    <t>Maxi</t>
  </si>
  <si>
    <t>Ja</t>
  </si>
  <si>
    <t>Nein</t>
  </si>
  <si>
    <t>unter Vorbehalt</t>
  </si>
  <si>
    <t>Maximilian</t>
  </si>
  <si>
    <t>Mustermann</t>
  </si>
  <si>
    <t>Ersatzläufer</t>
  </si>
  <si>
    <t>BAY</t>
  </si>
  <si>
    <t>BREM</t>
  </si>
  <si>
    <t>BERL</t>
  </si>
  <si>
    <t>HAMB</t>
  </si>
  <si>
    <t>HESS</t>
  </si>
  <si>
    <t>NIED</t>
  </si>
  <si>
    <t>NOBA</t>
  </si>
  <si>
    <t>NRW</t>
  </si>
  <si>
    <t>SAAR</t>
  </si>
  <si>
    <t>SCHL</t>
  </si>
  <si>
    <t>SÜBA</t>
  </si>
  <si>
    <t>WÜRT</t>
  </si>
  <si>
    <t>MVP</t>
  </si>
  <si>
    <t>BRAN</t>
  </si>
  <si>
    <t>SACH</t>
  </si>
  <si>
    <t>SANH</t>
  </si>
  <si>
    <t>RSV Musterstadt</t>
  </si>
  <si>
    <t>ERC Musterburg</t>
  </si>
  <si>
    <t>Mkl</t>
  </si>
  <si>
    <t>Jun</t>
  </si>
  <si>
    <t>Jug</t>
  </si>
  <si>
    <t>A</t>
  </si>
  <si>
    <t>B</t>
  </si>
  <si>
    <t>C</t>
  </si>
  <si>
    <t>KL</t>
  </si>
  <si>
    <t>FigL</t>
  </si>
  <si>
    <t>FrL</t>
  </si>
  <si>
    <t>G</t>
  </si>
  <si>
    <t>Bayerischer Rollsport- und Inline Verband e.V.</t>
  </si>
  <si>
    <t>Bremer Eis- und Rollsport-Verband e.V.</t>
  </si>
  <si>
    <t>Hamburger Eis- und Rollsport-Verband e.V.</t>
  </si>
  <si>
    <t>Hessischer Rollsport- und Inlineverband e.V.</t>
  </si>
  <si>
    <t>Badischer Roll- und Inlinesportverband e.V.</t>
  </si>
  <si>
    <t>Rollsport- und Inline-Verband NRW e.V.</t>
  </si>
  <si>
    <t>Saarländischer Eis- und Rollsportverband e.V.</t>
  </si>
  <si>
    <t>Rollsport- und Inlineverband Sachsen e.V.</t>
  </si>
  <si>
    <t>Rollsport- und Inline-Verband Schleswig-Holstein e.V.</t>
  </si>
  <si>
    <t>Südbadischer Rollsport- und Inline Verband e.V.</t>
  </si>
  <si>
    <t>THÜR</t>
  </si>
  <si>
    <t>Thüringer Rollsport- und Inlineverband e.V.</t>
  </si>
  <si>
    <t>Württembergischer Rollsport- und Inline-Verband e.V.</t>
  </si>
  <si>
    <t>Bsp</t>
  </si>
  <si>
    <t>Verband 
(Abk.)</t>
  </si>
  <si>
    <t>Pflicht</t>
  </si>
  <si>
    <t>Kür</t>
  </si>
  <si>
    <t>Tanz</t>
  </si>
  <si>
    <t>Nummer</t>
  </si>
  <si>
    <t>Wettbewerbsdaten</t>
  </si>
  <si>
    <t>Verein &amp; Verband</t>
  </si>
  <si>
    <t>Persönliche Angaben</t>
  </si>
  <si>
    <t>Musterpräsident</t>
  </si>
  <si>
    <t>Emilia</t>
  </si>
  <si>
    <t>Mustertrainer</t>
  </si>
  <si>
    <t>Delegationsleiter</t>
  </si>
  <si>
    <t>Trainer</t>
  </si>
  <si>
    <t>Inline- und Rollsport-Verband Berlin e.V.</t>
  </si>
  <si>
    <t>Inline 
Skates?</t>
  </si>
  <si>
    <t>RPRIV</t>
  </si>
  <si>
    <t>Rheinland-Pfälzischer Rollsport- und Inline-Verband e.V.</t>
  </si>
  <si>
    <t>Rollsportverband Sachsen-Anhalt e.V.</t>
  </si>
  <si>
    <t>Geb.-
Datum</t>
  </si>
  <si>
    <t>Tests &amp; Vorprüfungen</t>
  </si>
  <si>
    <t>Muster</t>
  </si>
  <si>
    <t>Cindy</t>
  </si>
  <si>
    <t>Markus</t>
  </si>
  <si>
    <t>NRW-Paar 1</t>
  </si>
  <si>
    <t>Musterpaarsie</t>
  </si>
  <si>
    <t>Samantha</t>
  </si>
  <si>
    <t>Musterpaarer</t>
  </si>
  <si>
    <t>Melvin</t>
  </si>
  <si>
    <t>Platt</t>
  </si>
  <si>
    <t>Hein</t>
  </si>
  <si>
    <t>Programmbeschreibung (Show)
(max. 25 Worte)</t>
  </si>
  <si>
    <t>Niedersächsischer Rollsport- und Inline-Verband e.V.</t>
  </si>
  <si>
    <t>kB</t>
  </si>
  <si>
    <t>gB</t>
  </si>
  <si>
    <t>kS</t>
  </si>
  <si>
    <t>gS</t>
  </si>
  <si>
    <t>Team Golden Star of the Sun</t>
  </si>
  <si>
    <t>Name der Gruppe, Formation, Paar - Programmname</t>
  </si>
  <si>
    <t>Muster-Duo - MusterShow</t>
  </si>
  <si>
    <t>Muster Master Sk8*Star - Stellar Performance</t>
  </si>
  <si>
    <t>Landesverband Rollsport-Inline-Skater Mecklenburg-Vorpommern e.V.</t>
  </si>
  <si>
    <t>Meisterklasse Damen</t>
  </si>
  <si>
    <t>Meisterklasse Herren</t>
  </si>
  <si>
    <t>Junioren Formationslaufen</t>
  </si>
  <si>
    <t>Letzte Zeile nicht löschen!</t>
  </si>
  <si>
    <t>Liste Verbände:</t>
  </si>
  <si>
    <t>Kurzname</t>
  </si>
  <si>
    <t>Langname</t>
  </si>
  <si>
    <t>X1</t>
  </si>
  <si>
    <t>X2</t>
  </si>
  <si>
    <t>X3</t>
  </si>
  <si>
    <t>Platz für eigene Verbandsnamen (z.B. Ausland)</t>
  </si>
  <si>
    <t>Test_Single:</t>
  </si>
  <si>
    <t>Test_Dance:</t>
  </si>
  <si>
    <t>Liste Jein:</t>
  </si>
  <si>
    <t>Diese Zeile nicht löschen!</t>
  </si>
  <si>
    <t>-</t>
  </si>
  <si>
    <t>NA</t>
  </si>
  <si>
    <t>nicht verfügbar</t>
  </si>
  <si>
    <t>Jugend Herren</t>
  </si>
  <si>
    <t>both</t>
  </si>
  <si>
    <t>figures</t>
  </si>
  <si>
    <t>free</t>
  </si>
  <si>
    <t>&lt;--------
Beispiele für Wettbewerbe und Arten etc….
&lt;--------</t>
  </si>
  <si>
    <t>diese Spalte bitte nicht mitsortieren, sondern immer von oben nach unten als laufende Nummer gestalten!</t>
  </si>
  <si>
    <t>Liste Calculating:</t>
  </si>
  <si>
    <t>Datenübernahme 
Calculating</t>
  </si>
  <si>
    <t>disciplines skated</t>
  </si>
  <si>
    <r>
      <rPr>
        <b/>
        <sz val="11"/>
        <color theme="0"/>
        <rFont val="Arial"/>
        <family val="2"/>
      </rPr>
      <t xml:space="preserve">Disziplin </t>
    </r>
    <r>
      <rPr>
        <b/>
        <sz val="10"/>
        <color theme="0"/>
        <rFont val="Arial"/>
        <family val="2"/>
      </rPr>
      <t xml:space="preserve">
</t>
    </r>
    <r>
      <rPr>
        <b/>
        <sz val="10"/>
        <color theme="0"/>
        <rFont val="Arial Narrow"/>
        <family val="2"/>
      </rPr>
      <t>E=Einzel
K=Paare, Show, Formation, ILA
T=Tanz
P=Tanz nur Pflicht</t>
    </r>
  </si>
  <si>
    <r>
      <rPr>
        <b/>
        <sz val="11"/>
        <color theme="0"/>
        <rFont val="Arial"/>
        <family val="2"/>
      </rPr>
      <t>Wettbewerbs-
nummer</t>
    </r>
    <r>
      <rPr>
        <b/>
        <sz val="10"/>
        <color theme="0"/>
        <rFont val="Arial"/>
        <family val="2"/>
      </rPr>
      <t xml:space="preserve">
</t>
    </r>
    <r>
      <rPr>
        <sz val="10"/>
        <color theme="0"/>
        <rFont val="Arial Narrow"/>
        <family val="2"/>
      </rPr>
      <t xml:space="preserve">(aufsteigend sortieren von </t>
    </r>
    <r>
      <rPr>
        <b/>
        <i/>
        <u/>
        <sz val="10"/>
        <color theme="0"/>
        <rFont val="Arial Narrow"/>
        <family val="2"/>
      </rPr>
      <t>klein</t>
    </r>
    <r>
      <rPr>
        <sz val="10"/>
        <color theme="0"/>
        <rFont val="Arial Narrow"/>
        <family val="2"/>
      </rPr>
      <t xml:space="preserve"> nach </t>
    </r>
    <r>
      <rPr>
        <b/>
        <i/>
        <u/>
        <sz val="10"/>
        <color theme="0"/>
        <rFont val="Arial Narrow"/>
        <family val="2"/>
      </rPr>
      <t>groß!)</t>
    </r>
  </si>
  <si>
    <r>
      <rPr>
        <b/>
        <sz val="11"/>
        <color theme="0"/>
        <rFont val="Arial"/>
        <family val="2"/>
      </rPr>
      <t>Meldegebühr</t>
    </r>
    <r>
      <rPr>
        <b/>
        <sz val="10"/>
        <color theme="0"/>
        <rFont val="Arial"/>
        <family val="2"/>
      </rPr>
      <t xml:space="preserve">
</t>
    </r>
    <r>
      <rPr>
        <sz val="10"/>
        <color theme="0"/>
        <rFont val="Arial Narrow"/>
        <family val="2"/>
      </rPr>
      <t>(</t>
    </r>
    <r>
      <rPr>
        <u/>
        <sz val="10"/>
        <color theme="0"/>
        <rFont val="Arial Narrow"/>
        <family val="2"/>
      </rPr>
      <t>kann</t>
    </r>
    <r>
      <rPr>
        <sz val="10"/>
        <color theme="0"/>
        <rFont val="Arial Narrow"/>
        <family val="2"/>
      </rPr>
      <t xml:space="preserve"> man hier mit angeben und sich dann damit auf der anderen Seite einen Rechner bauen)</t>
    </r>
  </si>
  <si>
    <t>Name des Wettbewerbs</t>
  </si>
  <si>
    <t>Disziplinen Abk.</t>
  </si>
  <si>
    <t>E</t>
  </si>
  <si>
    <t>K</t>
  </si>
  <si>
    <t>T</t>
  </si>
  <si>
    <t>P</t>
  </si>
  <si>
    <t>Brandenburgischer Rollsport- und Inline-Verband e.V.</t>
  </si>
  <si>
    <t>Programmteile</t>
  </si>
  <si>
    <t xml:space="preserve">Liste Disziplinen mit grundsätzlich möglichen Programmteilen: </t>
  </si>
  <si>
    <r>
      <t xml:space="preserve">Angaben zu Gruppen, Formationen, Paaren
</t>
    </r>
    <r>
      <rPr>
        <i/>
        <sz val="10"/>
        <rFont val="Arial Narrow"/>
        <family val="2"/>
      </rPr>
      <t>(freilassen bei Einzelläufern)</t>
    </r>
  </si>
  <si>
    <r>
      <t xml:space="preserve">Wettbewerbsname 
</t>
    </r>
    <r>
      <rPr>
        <i/>
        <sz val="10"/>
        <rFont val="Arial Narrow"/>
        <family val="2"/>
      </rPr>
      <t>(erscheint automatisch, solange die Formel nicht überschrieben wurde!)</t>
    </r>
  </si>
  <si>
    <r>
      <t xml:space="preserve">Verband (lang)
</t>
    </r>
    <r>
      <rPr>
        <i/>
        <sz val="10"/>
        <rFont val="Arial Narrow"/>
        <family val="2"/>
      </rPr>
      <t>(erscheint automatisch, solange die Formel nicht überschrieben wurde!)</t>
    </r>
  </si>
  <si>
    <r>
      <t xml:space="preserve">Verein 
</t>
    </r>
    <r>
      <rPr>
        <i/>
        <sz val="10"/>
        <rFont val="Arial Narrow"/>
        <family val="2"/>
      </rPr>
      <t>(vernünftig abgekürzt)</t>
    </r>
  </si>
  <si>
    <t>REG Basel</t>
  </si>
  <si>
    <r>
      <rPr>
        <b/>
        <u/>
        <sz val="10"/>
        <rFont val="Arial"/>
        <family val="2"/>
      </rPr>
      <t>Laufende</t>
    </r>
    <r>
      <rPr>
        <b/>
        <sz val="10"/>
        <rFont val="Arial"/>
        <family val="2"/>
      </rPr>
      <t xml:space="preserve"> Nummer der Wettbewerbe</t>
    </r>
  </si>
  <si>
    <t>name</t>
  </si>
  <si>
    <t>nation</t>
  </si>
  <si>
    <t>assoc.</t>
  </si>
  <si>
    <t>type</t>
  </si>
  <si>
    <t>locale</t>
  </si>
  <si>
    <t>short</t>
  </si>
  <si>
    <t>full</t>
  </si>
  <si>
    <t>city</t>
  </si>
  <si>
    <t>association</t>
  </si>
  <si>
    <t>CLUB</t>
  </si>
  <si>
    <t>GER</t>
  </si>
  <si>
    <t>FT Freiburg v. 1844</t>
  </si>
  <si>
    <t>Freiburg</t>
  </si>
  <si>
    <t>LV Südbaden</t>
  </si>
  <si>
    <t>Bremen 1860</t>
  </si>
  <si>
    <t>Bremen</t>
  </si>
  <si>
    <t>LV Bremen</t>
  </si>
  <si>
    <t>1FCN</t>
  </si>
  <si>
    <t>1. FC Nürnberg</t>
  </si>
  <si>
    <t>Nürnberg</t>
  </si>
  <si>
    <t>LV Bayern</t>
  </si>
  <si>
    <t>1RCG</t>
  </si>
  <si>
    <t>1. RC Göttingen</t>
  </si>
  <si>
    <t>Göttingen</t>
  </si>
  <si>
    <t>ASV</t>
  </si>
  <si>
    <t>Altonaer SV</t>
  </si>
  <si>
    <t>Hamburg</t>
  </si>
  <si>
    <t>LV Hamburg</t>
  </si>
  <si>
    <t>ASVL</t>
  </si>
  <si>
    <t>ASV Landau</t>
  </si>
  <si>
    <t>Landau</t>
  </si>
  <si>
    <t>LV Rheinland-Pfalz</t>
  </si>
  <si>
    <t>BAYT</t>
  </si>
  <si>
    <t>Bayreuter Turnerschaft</t>
  </si>
  <si>
    <t>Bayreut</t>
  </si>
  <si>
    <t>BREV</t>
  </si>
  <si>
    <t>Bochumer REV</t>
  </si>
  <si>
    <t>Bochum</t>
  </si>
  <si>
    <t>BTS</t>
  </si>
  <si>
    <t>Bayreuther TS</t>
  </si>
  <si>
    <t>Bayreuth</t>
  </si>
  <si>
    <t>DRSC</t>
  </si>
  <si>
    <t>RSC Dinslaken</t>
  </si>
  <si>
    <t>Dinslaken</t>
  </si>
  <si>
    <t>ERBB</t>
  </si>
  <si>
    <t>ERB Bremen</t>
  </si>
  <si>
    <t>ERCB</t>
  </si>
  <si>
    <t>ERC Bremerhaven</t>
  </si>
  <si>
    <t>Bremerhaven</t>
  </si>
  <si>
    <t>ERCD</t>
  </si>
  <si>
    <t>ERC Diez</t>
  </si>
  <si>
    <t>Diez</t>
  </si>
  <si>
    <t>ERCS</t>
  </si>
  <si>
    <t>1. ERC Saarbrücken</t>
  </si>
  <si>
    <t>Saarbrücken</t>
  </si>
  <si>
    <t>ERCV</t>
  </si>
  <si>
    <t>ERC Viernheim</t>
  </si>
  <si>
    <t>Viernheim</t>
  </si>
  <si>
    <t>ERS</t>
  </si>
  <si>
    <t>ER Schweinfurt</t>
  </si>
  <si>
    <t>Schweinfurt</t>
  </si>
  <si>
    <t>ERSB</t>
  </si>
  <si>
    <t>ERSC Bamberg</t>
  </si>
  <si>
    <t>Bamberg</t>
  </si>
  <si>
    <t>ERSV</t>
  </si>
  <si>
    <t>RSV Einbeck</t>
  </si>
  <si>
    <t>Einbeck</t>
  </si>
  <si>
    <t>LV Niedersachsen</t>
  </si>
  <si>
    <t>ERVB</t>
  </si>
  <si>
    <t>ERV Bergedorf</t>
  </si>
  <si>
    <t>Hamburg Bergedorf</t>
  </si>
  <si>
    <t>ERVS</t>
  </si>
  <si>
    <t>ERV Schweinfurt</t>
  </si>
  <si>
    <t>ESVP</t>
  </si>
  <si>
    <t>ESV Lok. Potsdam</t>
  </si>
  <si>
    <t>Potsdam</t>
  </si>
  <si>
    <t>FCN</t>
  </si>
  <si>
    <t>1. FC Nürnberg R+E</t>
  </si>
  <si>
    <t>FOBO</t>
  </si>
  <si>
    <t>SC Fortuna Bonn</t>
  </si>
  <si>
    <t>Bonn</t>
  </si>
  <si>
    <t>FREC</t>
  </si>
  <si>
    <t>Frankfurter REC</t>
  </si>
  <si>
    <t>Frankfurt</t>
  </si>
  <si>
    <t>GSW</t>
  </si>
  <si>
    <t>GS Wesel</t>
  </si>
  <si>
    <t>Wesel</t>
  </si>
  <si>
    <t>LV Nordrhein-Westfalen</t>
  </si>
  <si>
    <t>HEV</t>
  </si>
  <si>
    <t>Hamburger EV</t>
  </si>
  <si>
    <t>HREC</t>
  </si>
  <si>
    <t>1. Hanauer REC</t>
  </si>
  <si>
    <t>Hanau</t>
  </si>
  <si>
    <t>HRV</t>
  </si>
  <si>
    <t>Haldensleber RV</t>
  </si>
  <si>
    <t>Haldensleben</t>
  </si>
  <si>
    <t>HSB</t>
  </si>
  <si>
    <t>Heidenheimer SB</t>
  </si>
  <si>
    <t>Heidenheim</t>
  </si>
  <si>
    <t>HSC</t>
  </si>
  <si>
    <t>Haldensleber SC</t>
  </si>
  <si>
    <t>HTSV</t>
  </si>
  <si>
    <t>TSV Holzheim</t>
  </si>
  <si>
    <t>Holzheim</t>
  </si>
  <si>
    <t>KRC</t>
  </si>
  <si>
    <t>Kriebsteiner RC 1961</t>
  </si>
  <si>
    <t>Kriebstein</t>
  </si>
  <si>
    <t>KREV</t>
  </si>
  <si>
    <t>1. Kieler REV</t>
  </si>
  <si>
    <t>Kiel</t>
  </si>
  <si>
    <t>KSGG</t>
  </si>
  <si>
    <t>KSG Georgenhausen</t>
  </si>
  <si>
    <t>Georgenhausen</t>
  </si>
  <si>
    <t>LTSB</t>
  </si>
  <si>
    <t>LTS Bremerhaven</t>
  </si>
  <si>
    <t>MRC</t>
  </si>
  <si>
    <t>Marbacher RC</t>
  </si>
  <si>
    <t>Marbach</t>
  </si>
  <si>
    <t>MREV</t>
  </si>
  <si>
    <t>Mainzer REV</t>
  </si>
  <si>
    <t>Mainz</t>
  </si>
  <si>
    <t>MRV</t>
  </si>
  <si>
    <t>Mainzer RV</t>
  </si>
  <si>
    <t>MTVG</t>
  </si>
  <si>
    <t>MTV Gifhorn</t>
  </si>
  <si>
    <t>Gifhorn</t>
  </si>
  <si>
    <t>MTVO</t>
  </si>
  <si>
    <t>MTV Osterode</t>
  </si>
  <si>
    <t>Niedersachsen</t>
  </si>
  <si>
    <t>NESF</t>
  </si>
  <si>
    <t>Neuköllner SF</t>
  </si>
  <si>
    <t>Berlin Neukölln</t>
  </si>
  <si>
    <t>NRKV</t>
  </si>
  <si>
    <t>Nordheimer RRKV</t>
  </si>
  <si>
    <t>Nordheim</t>
  </si>
  <si>
    <t>NSF</t>
  </si>
  <si>
    <t>OSCB</t>
  </si>
  <si>
    <t>OSC Berlin</t>
  </si>
  <si>
    <t>Berlin</t>
  </si>
  <si>
    <t>OSCO</t>
  </si>
  <si>
    <t>Osnabrücker SC</t>
  </si>
  <si>
    <t>Osnabrück</t>
  </si>
  <si>
    <t>PSVD</t>
  </si>
  <si>
    <t>Post SV Dresden</t>
  </si>
  <si>
    <t>Dresden</t>
  </si>
  <si>
    <t>RCM</t>
  </si>
  <si>
    <t>Roller Club Montechiaro / ITA</t>
  </si>
  <si>
    <t>Montechiaro</t>
  </si>
  <si>
    <t>Italien</t>
  </si>
  <si>
    <t>RECK</t>
  </si>
  <si>
    <t>REC Konstanz</t>
  </si>
  <si>
    <t>Konstanz</t>
  </si>
  <si>
    <t>REGK</t>
  </si>
  <si>
    <t>REG Kiel</t>
  </si>
  <si>
    <t>RESG</t>
  </si>
  <si>
    <t>RESG Walsum</t>
  </si>
  <si>
    <t>Walsum</t>
  </si>
  <si>
    <t>RESH</t>
  </si>
  <si>
    <t>RESC Hameln</t>
  </si>
  <si>
    <t>Hameln</t>
  </si>
  <si>
    <t>RESW</t>
  </si>
  <si>
    <t>RETV</t>
  </si>
  <si>
    <t>Remscheider TV</t>
  </si>
  <si>
    <t>Remscheid</t>
  </si>
  <si>
    <t>REVE</t>
  </si>
  <si>
    <t>REV Gruga Essen</t>
  </si>
  <si>
    <t>Essen</t>
  </si>
  <si>
    <t>GrEs</t>
  </si>
  <si>
    <t>REVH</t>
  </si>
  <si>
    <t>REV Heilbronn</t>
  </si>
  <si>
    <t>Heilbronn</t>
  </si>
  <si>
    <t>REVL</t>
  </si>
  <si>
    <t>REV Lübeck</t>
  </si>
  <si>
    <t>Lübeck</t>
  </si>
  <si>
    <t>RKVN</t>
  </si>
  <si>
    <t>RKV Neckarweihingen</t>
  </si>
  <si>
    <t>Neckarweihingen</t>
  </si>
  <si>
    <t>RMSA</t>
  </si>
  <si>
    <t>RMSV Altneudorf</t>
  </si>
  <si>
    <t>Altneudorf</t>
  </si>
  <si>
    <t>RMSH</t>
  </si>
  <si>
    <t>RMSC Heinriet</t>
  </si>
  <si>
    <t>Heinriet</t>
  </si>
  <si>
    <t>RO6M</t>
  </si>
  <si>
    <t>Rollsport 2006 Mainz</t>
  </si>
  <si>
    <t>RRDW</t>
  </si>
  <si>
    <t>RRD Wuppertal</t>
  </si>
  <si>
    <t>Wuppertal</t>
  </si>
  <si>
    <t>RRKN</t>
  </si>
  <si>
    <t>RRKV Nordheim</t>
  </si>
  <si>
    <t>LV Württemberg</t>
  </si>
  <si>
    <t>RRMK</t>
  </si>
  <si>
    <t>RRMSV Kieselbronn</t>
  </si>
  <si>
    <t>Kieselbronn</t>
  </si>
  <si>
    <t>RRSW</t>
  </si>
  <si>
    <t>RRSV Wilhelmsfeld</t>
  </si>
  <si>
    <t>Wilhelmsfeld</t>
  </si>
  <si>
    <t>RRVE</t>
  </si>
  <si>
    <t>RRV Eppingen</t>
  </si>
  <si>
    <t>Eppingen</t>
  </si>
  <si>
    <t>RRVF</t>
  </si>
  <si>
    <t>RRV Bad Friedrichshall</t>
  </si>
  <si>
    <t>Bad Friedrichshall</t>
  </si>
  <si>
    <t>RSB</t>
  </si>
  <si>
    <t>Rollsport Basel / SUI</t>
  </si>
  <si>
    <t>Basel</t>
  </si>
  <si>
    <t>Schweiz</t>
  </si>
  <si>
    <t>RSCC</t>
  </si>
  <si>
    <t>RSC Cronenberg</t>
  </si>
  <si>
    <t>RSCD</t>
  </si>
  <si>
    <t>RSC Darmstadt</t>
  </si>
  <si>
    <t>Darmstadt</t>
  </si>
  <si>
    <t>RSCG</t>
  </si>
  <si>
    <t>RSC Greifswald</t>
  </si>
  <si>
    <t>Greifswald</t>
  </si>
  <si>
    <t>RSCW</t>
  </si>
  <si>
    <t>RSC Waltrop</t>
  </si>
  <si>
    <t>Waltrop</t>
  </si>
  <si>
    <t>RSGB</t>
  </si>
  <si>
    <t>RSG Bodenwerder</t>
  </si>
  <si>
    <t>Bodenwerder</t>
  </si>
  <si>
    <t>RSVE</t>
  </si>
  <si>
    <t>RSV Ettlingen</t>
  </si>
  <si>
    <t>Ettlingen</t>
  </si>
  <si>
    <t>RSVH</t>
  </si>
  <si>
    <t>RSV Hamborn 07</t>
  </si>
  <si>
    <t>Duisburg Hamborn</t>
  </si>
  <si>
    <t>RSVI</t>
  </si>
  <si>
    <t>RSV Neu-Isenburg</t>
  </si>
  <si>
    <t>Neu-Isenburg</t>
  </si>
  <si>
    <t>RSVN</t>
  </si>
  <si>
    <t>RSV Nattheim</t>
  </si>
  <si>
    <t>Nattheim</t>
  </si>
  <si>
    <t>RSVS</t>
  </si>
  <si>
    <t>RSV Schwaikheim</t>
  </si>
  <si>
    <t>Schwaikheim</t>
  </si>
  <si>
    <t>RSVV</t>
  </si>
  <si>
    <t>RSV Verden</t>
  </si>
  <si>
    <t>Verden</t>
  </si>
  <si>
    <t>RSVW</t>
  </si>
  <si>
    <t>RSV Weil am Rhein</t>
  </si>
  <si>
    <t>Weil am Rhein</t>
  </si>
  <si>
    <t>RSTH</t>
  </si>
  <si>
    <t>RST Hummetal</t>
  </si>
  <si>
    <t>Hummetal</t>
  </si>
  <si>
    <t>RTV</t>
  </si>
  <si>
    <t>RVHO</t>
  </si>
  <si>
    <t>RV Hohenlohe Öhringen</t>
  </si>
  <si>
    <t>Öhringen</t>
  </si>
  <si>
    <t>RVV</t>
  </si>
  <si>
    <t>RV Velbert</t>
  </si>
  <si>
    <t>Velbert</t>
  </si>
  <si>
    <t>RWL</t>
  </si>
  <si>
    <t>Rot Weiß Lörrach</t>
  </si>
  <si>
    <t>Lörrach</t>
  </si>
  <si>
    <t>SERC</t>
  </si>
  <si>
    <t>Stuttgarter ERC</t>
  </si>
  <si>
    <t>Stuttgart</t>
  </si>
  <si>
    <t>SFHG</t>
  </si>
  <si>
    <t>SF Höhr-Grenzhausen</t>
  </si>
  <si>
    <t>Höhr-Grenzhausen</t>
  </si>
  <si>
    <t>SGA</t>
  </si>
  <si>
    <t>SG Arheilgen</t>
  </si>
  <si>
    <t>Arheilgen</t>
  </si>
  <si>
    <t>SOLI</t>
  </si>
  <si>
    <t>Solidarität Ismaning</t>
  </si>
  <si>
    <t>Ismaning</t>
  </si>
  <si>
    <t>SSVU</t>
  </si>
  <si>
    <t>SSV Ulm</t>
  </si>
  <si>
    <t>Ulm</t>
  </si>
  <si>
    <t>SVD</t>
  </si>
  <si>
    <t>SV Dresden</t>
  </si>
  <si>
    <t>LV Sachsen</t>
  </si>
  <si>
    <t>SVDM</t>
  </si>
  <si>
    <t>SV Dresden Mitte</t>
  </si>
  <si>
    <t>SVL</t>
  </si>
  <si>
    <t>SV Lahr</t>
  </si>
  <si>
    <t>Lahr</t>
  </si>
  <si>
    <t>SVMC</t>
  </si>
  <si>
    <t>SV Medizin Chemniz</t>
  </si>
  <si>
    <t>Chemniz</t>
  </si>
  <si>
    <t>SVSL</t>
  </si>
  <si>
    <t>SVS Lahr</t>
  </si>
  <si>
    <t>SVW</t>
  </si>
  <si>
    <t>SV Winnenden</t>
  </si>
  <si>
    <t>Winnenden</t>
  </si>
  <si>
    <t>TGSF</t>
  </si>
  <si>
    <t>TGS Vorwärts Frankfurt</t>
  </si>
  <si>
    <t>TGSO</t>
  </si>
  <si>
    <t>TGS Ober-Ramstadt</t>
  </si>
  <si>
    <t>Ober-Ramstadt</t>
  </si>
  <si>
    <t>LV Hessen</t>
  </si>
  <si>
    <t>TGSR</t>
  </si>
  <si>
    <t>TSGD</t>
  </si>
  <si>
    <t>TSG 1846 Darmstadt</t>
  </si>
  <si>
    <t>TSGF</t>
  </si>
  <si>
    <t>TSG Friedrichsdorf</t>
  </si>
  <si>
    <t>Friedrichsdorf</t>
  </si>
  <si>
    <t>TSVH</t>
  </si>
  <si>
    <t>TSV Hof</t>
  </si>
  <si>
    <t>Hof</t>
  </si>
  <si>
    <t>TSVW</t>
  </si>
  <si>
    <t>TSV Wedel</t>
  </si>
  <si>
    <t>Wedel</t>
  </si>
  <si>
    <t>TUSG</t>
  </si>
  <si>
    <t>TUS Gaarden</t>
  </si>
  <si>
    <t>LV Schleswig-Holstein</t>
  </si>
  <si>
    <t>TUSH</t>
  </si>
  <si>
    <t>TUS Harsefeld</t>
  </si>
  <si>
    <t>Harsefeld</t>
  </si>
  <si>
    <t>TUSL</t>
  </si>
  <si>
    <t>TUS Lübeck</t>
  </si>
  <si>
    <t>TUSP</t>
  </si>
  <si>
    <t>TuS Pfarrkirchen</t>
  </si>
  <si>
    <t>Pfarrkirchen</t>
  </si>
  <si>
    <t>TVD</t>
  </si>
  <si>
    <t>TV Datteln</t>
  </si>
  <si>
    <t>Datteln</t>
  </si>
  <si>
    <t>TVDA</t>
  </si>
  <si>
    <t>TVJW</t>
  </si>
  <si>
    <t>TV Jahn Wolfsburg</t>
  </si>
  <si>
    <t>Wolfsburg</t>
  </si>
  <si>
    <t>VERS</t>
  </si>
  <si>
    <t>VER Selb</t>
  </si>
  <si>
    <t>Selb</t>
  </si>
  <si>
    <t>VFLS</t>
  </si>
  <si>
    <t>VFL Stade</t>
  </si>
  <si>
    <t>Stade</t>
  </si>
  <si>
    <t>VFLW</t>
  </si>
  <si>
    <t>VfL Wolfsburg</t>
  </si>
  <si>
    <t>VFRA</t>
  </si>
  <si>
    <t>VFR Aerzen</t>
  </si>
  <si>
    <t>Aerzen</t>
  </si>
  <si>
    <t>WERC</t>
  </si>
  <si>
    <t>Weddinger ERC</t>
  </si>
  <si>
    <t>Berlin Wedding</t>
  </si>
  <si>
    <t>LV Berlin</t>
  </si>
  <si>
    <t>WRSC</t>
  </si>
  <si>
    <t>Wattenscheider RSC</t>
  </si>
  <si>
    <t>Wattenscheid</t>
  </si>
  <si>
    <t>SV Medizin Chemnitz</t>
  </si>
  <si>
    <t>Chemnitz</t>
  </si>
  <si>
    <t>SVM</t>
  </si>
  <si>
    <t>SV Mögeldorf 2000</t>
  </si>
  <si>
    <t>Mögeldorf</t>
  </si>
  <si>
    <t>REGW</t>
  </si>
  <si>
    <t>REG Wedemark</t>
  </si>
  <si>
    <t>Wedemark</t>
  </si>
  <si>
    <t>MTVC</t>
  </si>
  <si>
    <t>MTV Eintracht Celle</t>
  </si>
  <si>
    <t>Celle</t>
  </si>
  <si>
    <t>RKVD</t>
  </si>
  <si>
    <t>RKV Denkendorf</t>
  </si>
  <si>
    <t>Denkendorf</t>
  </si>
  <si>
    <t>RSMS</t>
  </si>
  <si>
    <t>RS Mainspitze</t>
  </si>
  <si>
    <t>enter the city here</t>
  </si>
  <si>
    <t>SGE</t>
  </si>
  <si>
    <t>SG Eschweiler</t>
  </si>
  <si>
    <t>Eschweiler</t>
  </si>
  <si>
    <t>BRIV</t>
  </si>
  <si>
    <t>Bayrischer RIV</t>
  </si>
  <si>
    <t>DRIV</t>
  </si>
  <si>
    <t>HRIV</t>
  </si>
  <si>
    <t>Hessischer RIV</t>
  </si>
  <si>
    <t>WRIV</t>
  </si>
  <si>
    <t>Württembergischer RIV</t>
  </si>
  <si>
    <t>SRIV</t>
  </si>
  <si>
    <t>Südbadischer RIV</t>
  </si>
  <si>
    <t>RIVS</t>
  </si>
  <si>
    <t>RIV Sachsen</t>
  </si>
  <si>
    <t>RPERV</t>
  </si>
  <si>
    <t>Rheinland-Pfälzischer RIV</t>
  </si>
  <si>
    <t>BRISV</t>
  </si>
  <si>
    <t>Badischer RISV</t>
  </si>
  <si>
    <t>FORMELBASIERTE 
(AUTOMATISCHE EINGABEN)</t>
  </si>
  <si>
    <r>
      <t xml:space="preserve">Verein - Abk. </t>
    </r>
    <r>
      <rPr>
        <b/>
        <sz val="10"/>
        <rFont val="Arial Narrow"/>
        <family val="2"/>
      </rPr>
      <t xml:space="preserve">analog Gussmann - </t>
    </r>
    <r>
      <rPr>
        <sz val="10"/>
        <rFont val="Arial Narrow"/>
        <family val="2"/>
      </rPr>
      <t xml:space="preserve">siehe Tabelle Gussmann_ListOfClubs; </t>
    </r>
    <r>
      <rPr>
        <b/>
        <sz val="11"/>
        <color rgb="FFFF0000"/>
        <rFont val="Arial Narrow"/>
        <family val="2"/>
      </rPr>
      <t>sonst: 
Verein ausschreiben</t>
    </r>
  </si>
  <si>
    <r>
      <t xml:space="preserve">Verein (lang)
</t>
    </r>
    <r>
      <rPr>
        <i/>
        <sz val="10"/>
        <rFont val="Arial Narrow"/>
        <family val="2"/>
      </rPr>
      <t>(</t>
    </r>
    <r>
      <rPr>
        <b/>
        <i/>
        <sz val="10"/>
        <rFont val="Arial Narrow"/>
        <family val="2"/>
      </rPr>
      <t xml:space="preserve">Achtung! </t>
    </r>
    <r>
      <rPr>
        <i/>
        <sz val="10"/>
        <rFont val="Arial Narrow"/>
        <family val="2"/>
      </rPr>
      <t xml:space="preserve">Ist die Abkürzung korrekt, erscheint hier der richtige Verein! Sonst </t>
    </r>
    <r>
      <rPr>
        <b/>
        <i/>
        <u/>
        <sz val="10"/>
        <rFont val="Arial Narrow"/>
        <family val="2"/>
      </rPr>
      <t>keine</t>
    </r>
    <r>
      <rPr>
        <i/>
        <sz val="10"/>
        <rFont val="Arial Narrow"/>
        <family val="2"/>
      </rPr>
      <t xml:space="preserve"> Abkürzung verwenden!)</t>
    </r>
  </si>
  <si>
    <r>
      <t xml:space="preserve">number of event </t>
    </r>
    <r>
      <rPr>
        <sz val="10"/>
        <rFont val="Arial Narrow"/>
        <family val="2"/>
      </rPr>
      <t>(Bereich nach dieser Nummer sortieren)</t>
    </r>
  </si>
  <si>
    <r>
      <rPr>
        <b/>
        <sz val="10"/>
        <rFont val="Arial Narrow"/>
        <family val="2"/>
      </rPr>
      <t xml:space="preserve">Anleitung Datenübernahme: </t>
    </r>
    <r>
      <rPr>
        <sz val="10"/>
        <rFont val="Arial Narrow"/>
        <family val="2"/>
      </rPr>
      <t xml:space="preserve">
1. Ganzen Datenbereich A10:P204 (oder größer) mindestens nach M, B, I, H sortieren! 
2. Die Datenübernahme copy&amp;paste funktioniert gesichert nur für Einzellaufen, Paarlaufen, Paartanzen, Solotanzen!
3. Formationen, Show-Gruppen manuell anlegen. :-( </t>
    </r>
  </si>
  <si>
    <t>Formeln standardmäßig "FALSCH". 
Mind. Wbw-Nr. und beim Einzel auch Teilwettbewerb müssen eingegeben sein, erst dann geben die Formeln Werte zurück.  
"#NV" bedeutet: Es existiert ein Eingabefehler…</t>
  </si>
  <si>
    <r>
      <t xml:space="preserve">nur Einzel: 
</t>
    </r>
    <r>
      <rPr>
        <sz val="10"/>
        <rFont val="Arial"/>
        <family val="2"/>
      </rPr>
      <t>Pflicht=Ja?</t>
    </r>
  </si>
  <si>
    <r>
      <t xml:space="preserve">nur Einzel: 
</t>
    </r>
    <r>
      <rPr>
        <sz val="10"/>
        <rFont val="Arial"/>
        <family val="2"/>
      </rPr>
      <t>Kür=Ja?</t>
    </r>
  </si>
  <si>
    <t xml:space="preserve">Stand: </t>
  </si>
  <si>
    <t>Liste aus Calculating by Richard Gussmann</t>
  </si>
  <si>
    <t>nur Samstag</t>
  </si>
  <si>
    <t>Der ganze Text kann in dieses Feld, denn es hat automatisch mehrere Zeilen, wenn nötig: Man muss nur alles in das Feld schreiben und dann die Eingabetaste drücken. 
Den Text kann man 1x je Gruppe bei einem Teilnehmer reinschreiben oder halt bei jedem. Wie man will.</t>
  </si>
  <si>
    <t xml:space="preserve">Paare muss man separat durchnumerieren, weil die Namen sonst (nur anhand des Wettbewerbs) nicht erkennen lassen würden, wer ein Paar ist. </t>
  </si>
  <si>
    <t>Bei Einzelstarts kann dieser Bereich freibleiben.</t>
  </si>
  <si>
    <t>Wie bei Paaren müssen Läufer/innen einer Formation über den Namen der Formation sortierbar sein.</t>
  </si>
  <si>
    <r>
      <t xml:space="preserve">Einzel Pflicht </t>
    </r>
    <r>
      <rPr>
        <i/>
        <u/>
        <sz val="10"/>
        <rFont val="Arial"/>
        <family val="2"/>
      </rPr>
      <t>und</t>
    </r>
    <r>
      <rPr>
        <sz val="10"/>
        <rFont val="Arial"/>
        <family val="2"/>
      </rPr>
      <t xml:space="preserve"> Kür</t>
    </r>
  </si>
  <si>
    <t>alles nur Kürlaufen: Einzel, Paare, Show, Formation, ILA</t>
  </si>
  <si>
    <t>Ausgeschriebene/ Angebotene Disziplinen Lang</t>
  </si>
  <si>
    <t>alles nur Pflichtlaufen/-tänze: Einzel, Tanz</t>
  </si>
  <si>
    <r>
      <t xml:space="preserve">Tanz PT/SD </t>
    </r>
    <r>
      <rPr>
        <i/>
        <u/>
        <sz val="10"/>
        <rFont val="Arial"/>
        <family val="2"/>
      </rPr>
      <t>und</t>
    </r>
    <r>
      <rPr>
        <sz val="10"/>
        <rFont val="Arial"/>
        <family val="2"/>
      </rPr>
      <t xml:space="preserve"> Kürtanz</t>
    </r>
  </si>
  <si>
    <t>Mailadresse</t>
  </si>
  <si>
    <t>maxipraesi@muster.xl</t>
  </si>
  <si>
    <t>emmimuster@hessi.dä</t>
  </si>
  <si>
    <t>alle Wettbewerbe Pflicht</t>
  </si>
  <si>
    <t>Schüler D Mädchen</t>
  </si>
  <si>
    <t>Schüler D Jungs</t>
  </si>
  <si>
    <t>Schüler C Mädchen</t>
  </si>
  <si>
    <t>Schüler B Mädchen</t>
  </si>
  <si>
    <t>Schüler A Mädchen</t>
  </si>
  <si>
    <t>Jugend Damen</t>
  </si>
  <si>
    <t>Junioren Damen</t>
  </si>
  <si>
    <t>Junioren Herren</t>
  </si>
  <si>
    <t>Schüler D Jungen</t>
  </si>
  <si>
    <t>Schüler C Jungen</t>
  </si>
  <si>
    <t>Schüler B Jungen</t>
  </si>
  <si>
    <t>Schüler A Jungen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</si>
</sst>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_ ;\-#,##0\ "/>
  </numFmts>
  <fonts count="38" x14ac:knownFonts="1">
    <font>
      <sz val="10"/>
      <name val="Arial"/>
    </font>
    <font>
      <sz val="11"/>
      <color theme="1"/>
      <name val="Calibri"/>
      <family val="2"/>
      <scheme val="minor"/>
    </font>
    <font>
      <sz val="11"/>
      <color theme="1"/>
      <name val="Calibri"/>
      <family val="2"/>
      <scheme val="minor"/>
    </font>
    <font>
      <b/>
      <sz val="10"/>
      <name val="Arial"/>
      <family val="2"/>
    </font>
    <font>
      <sz val="8"/>
      <name val="Arial"/>
      <family val="2"/>
    </font>
    <font>
      <sz val="8"/>
      <name val="Arial"/>
      <family val="2"/>
    </font>
    <font>
      <sz val="10"/>
      <name val="Arial"/>
      <family val="2"/>
    </font>
    <font>
      <sz val="10"/>
      <name val="Arial"/>
      <family val="2"/>
    </font>
    <font>
      <b/>
      <sz val="10"/>
      <color theme="0"/>
      <name val="Arial"/>
      <family val="2"/>
    </font>
    <font>
      <sz val="10"/>
      <color theme="0"/>
      <name val="Arial Narrow"/>
      <family val="2"/>
    </font>
    <font>
      <u/>
      <sz val="10"/>
      <color theme="0"/>
      <name val="Arial Narrow"/>
      <family val="2"/>
    </font>
    <font>
      <b/>
      <sz val="10"/>
      <color theme="1"/>
      <name val="Arial"/>
      <family val="2"/>
    </font>
    <font>
      <sz val="10"/>
      <color theme="1"/>
      <name val="Arial"/>
      <family val="2"/>
    </font>
    <font>
      <b/>
      <sz val="9"/>
      <color rgb="FFFF0000"/>
      <name val="Arial Narrow"/>
      <family val="2"/>
    </font>
    <font>
      <i/>
      <sz val="10"/>
      <name val="Arial"/>
      <family val="2"/>
    </font>
    <font>
      <sz val="8"/>
      <name val="Arial Narrow"/>
      <family val="2"/>
    </font>
    <font>
      <sz val="11"/>
      <name val="Arial Narrow"/>
      <family val="2"/>
    </font>
    <font>
      <b/>
      <sz val="11"/>
      <name val="Arial Narrow"/>
      <family val="2"/>
    </font>
    <font>
      <sz val="11"/>
      <name val="Arial"/>
      <family val="2"/>
    </font>
    <font>
      <b/>
      <sz val="12"/>
      <name val="Arial"/>
      <family val="2"/>
    </font>
    <font>
      <b/>
      <i/>
      <u/>
      <sz val="10"/>
      <color theme="0"/>
      <name val="Arial Narrow"/>
      <family val="2"/>
    </font>
    <font>
      <b/>
      <sz val="12"/>
      <color rgb="FFFF0000"/>
      <name val="Arial Narrow"/>
      <family val="2"/>
    </font>
    <font>
      <b/>
      <u/>
      <sz val="10"/>
      <name val="Arial"/>
      <family val="2"/>
    </font>
    <font>
      <b/>
      <sz val="11"/>
      <name val="Arial"/>
      <family val="2"/>
    </font>
    <font>
      <b/>
      <sz val="11"/>
      <color theme="0"/>
      <name val="Arial"/>
      <family val="2"/>
    </font>
    <font>
      <b/>
      <sz val="10"/>
      <color theme="0"/>
      <name val="Arial Narrow"/>
      <family val="2"/>
    </font>
    <font>
      <b/>
      <i/>
      <sz val="10"/>
      <name val="Arial"/>
      <family val="2"/>
    </font>
    <font>
      <sz val="10"/>
      <name val="Arial Narrow"/>
      <family val="2"/>
    </font>
    <font>
      <i/>
      <sz val="10"/>
      <name val="Arial Narrow"/>
      <family val="2"/>
    </font>
    <font>
      <b/>
      <sz val="11"/>
      <color theme="1"/>
      <name val="Calibri"/>
      <family val="2"/>
      <scheme val="minor"/>
    </font>
    <font>
      <b/>
      <sz val="12"/>
      <color theme="0"/>
      <name val="Arial"/>
      <family val="2"/>
    </font>
    <font>
      <b/>
      <i/>
      <sz val="10"/>
      <name val="Arial Narrow"/>
      <family val="2"/>
    </font>
    <font>
      <b/>
      <sz val="10"/>
      <name val="Arial Narrow"/>
      <family val="2"/>
    </font>
    <font>
      <b/>
      <sz val="11"/>
      <color rgb="FFFF0000"/>
      <name val="Arial Narrow"/>
      <family val="2"/>
    </font>
    <font>
      <b/>
      <i/>
      <u/>
      <sz val="10"/>
      <name val="Arial Narrow"/>
      <family val="2"/>
    </font>
    <font>
      <i/>
      <sz val="8"/>
      <name val="Arial"/>
      <family val="2"/>
    </font>
    <font>
      <i/>
      <u/>
      <sz val="10"/>
      <name val="Arial"/>
      <family val="2"/>
    </font>
    <font>
      <b/>
      <sz val="16"/>
      <name val="Arial"/>
      <family val="2"/>
    </font>
  </fonts>
  <fills count="25">
    <fill>
      <patternFill patternType="none"/>
    </fill>
    <fill>
      <patternFill patternType="gray125"/>
    </fill>
    <fill>
      <patternFill patternType="solid">
        <fgColor theme="5" tint="0.79998168889431442"/>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theme="9" tint="-0.249977111117893"/>
        <bgColor indexed="64"/>
      </patternFill>
    </fill>
    <fill>
      <patternFill patternType="solid">
        <fgColor theme="5" tint="0.39997558519241921"/>
        <bgColor indexed="64"/>
      </patternFill>
    </fill>
    <fill>
      <patternFill patternType="solid">
        <fgColor theme="2"/>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1" tint="0.149998474074526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3"/>
        <bgColor indexed="64"/>
      </patternFill>
    </fill>
    <fill>
      <patternFill patternType="solid">
        <fgColor theme="9" tint="-0.499984740745262"/>
        <bgColor indexed="64"/>
      </patternFill>
    </fill>
    <fill>
      <patternFill patternType="solid">
        <fgColor theme="0" tint="-0.34998626667073579"/>
        <bgColor indexed="64"/>
      </patternFill>
    </fill>
    <fill>
      <patternFill patternType="solid">
        <fgColor theme="6"/>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7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top/>
      <bottom style="thin">
        <color theme="0"/>
      </bottom>
      <diagonal/>
    </border>
    <border>
      <left/>
      <right style="thin">
        <color theme="0"/>
      </right>
      <top/>
      <bottom/>
      <diagonal/>
    </border>
    <border>
      <left style="thin">
        <color indexed="64"/>
      </left>
      <right/>
      <top style="thin">
        <color indexed="64"/>
      </top>
      <bottom/>
      <diagonal/>
    </border>
  </borders>
  <cellStyleXfs count="3">
    <xf numFmtId="0" fontId="0" fillId="0" borderId="0"/>
    <xf numFmtId="44" fontId="7" fillId="0" borderId="0" applyFont="0" applyFill="0" applyBorder="0" applyAlignment="0" applyProtection="0"/>
    <xf numFmtId="0" fontId="2" fillId="0" borderId="0"/>
  </cellStyleXfs>
  <cellXfs count="303">
    <xf numFmtId="0" fontId="0" fillId="0" borderId="0" xfId="0"/>
    <xf numFmtId="0" fontId="0" fillId="0" borderId="0" xfId="0" applyProtection="1"/>
    <xf numFmtId="0" fontId="0" fillId="0" borderId="0" xfId="0" applyAlignment="1" applyProtection="1">
      <alignment horizontal="center"/>
    </xf>
    <xf numFmtId="0" fontId="0" fillId="0" borderId="0" xfId="0" applyAlignment="1" applyProtection="1">
      <alignment horizontal="left"/>
    </xf>
    <xf numFmtId="0" fontId="5" fillId="4" borderId="18" xfId="0" applyFont="1" applyFill="1" applyBorder="1" applyProtection="1"/>
    <xf numFmtId="0" fontId="5" fillId="4" borderId="19" xfId="0" applyFont="1" applyFill="1" applyBorder="1" applyAlignment="1" applyProtection="1">
      <alignment horizontal="left"/>
    </xf>
    <xf numFmtId="0" fontId="4" fillId="4" borderId="23" xfId="0" applyFont="1" applyFill="1" applyBorder="1" applyProtection="1"/>
    <xf numFmtId="0" fontId="5" fillId="4" borderId="17" xfId="0" applyFont="1" applyFill="1" applyBorder="1" applyProtection="1"/>
    <xf numFmtId="0" fontId="5" fillId="4" borderId="25" xfId="0" applyFont="1" applyFill="1" applyBorder="1" applyAlignment="1" applyProtection="1">
      <alignment horizontal="left"/>
    </xf>
    <xf numFmtId="0" fontId="5" fillId="4" borderId="24" xfId="0" applyFont="1" applyFill="1" applyBorder="1" applyAlignment="1" applyProtection="1">
      <alignment horizontal="left"/>
    </xf>
    <xf numFmtId="0" fontId="4" fillId="4" borderId="0" xfId="0" applyFont="1" applyFill="1" applyBorder="1" applyAlignment="1" applyProtection="1">
      <alignment horizontal="left"/>
    </xf>
    <xf numFmtId="0" fontId="3" fillId="5" borderId="10" xfId="0" applyFont="1" applyFill="1" applyBorder="1" applyAlignment="1" applyProtection="1">
      <alignment vertical="center" wrapText="1"/>
    </xf>
    <xf numFmtId="0" fontId="3" fillId="5" borderId="10" xfId="0" applyFont="1" applyFill="1" applyBorder="1" applyAlignment="1" applyProtection="1">
      <alignment horizontal="left" vertical="center" wrapText="1"/>
    </xf>
    <xf numFmtId="0" fontId="3" fillId="6" borderId="21" xfId="0" applyFont="1" applyFill="1" applyBorder="1" applyAlignment="1" applyProtection="1">
      <alignment horizontal="left" vertical="center" wrapText="1"/>
    </xf>
    <xf numFmtId="0" fontId="5" fillId="4" borderId="22" xfId="0" applyFont="1" applyFill="1" applyBorder="1" applyProtection="1"/>
    <xf numFmtId="0" fontId="5" fillId="4" borderId="25" xfId="0" applyFont="1" applyFill="1" applyBorder="1" applyProtection="1"/>
    <xf numFmtId="0" fontId="5" fillId="4" borderId="24" xfId="0" applyFont="1" applyFill="1" applyBorder="1" applyProtection="1"/>
    <xf numFmtId="0" fontId="0" fillId="0" borderId="0" xfId="0" applyAlignment="1" applyProtection="1">
      <alignment horizontal="center" wrapText="1"/>
    </xf>
    <xf numFmtId="0" fontId="4" fillId="4" borderId="33" xfId="0" applyFont="1" applyFill="1" applyBorder="1" applyAlignment="1" applyProtection="1">
      <alignment horizontal="center" vertical="center"/>
    </xf>
    <xf numFmtId="0" fontId="4" fillId="4" borderId="38" xfId="0" applyFont="1" applyFill="1" applyBorder="1" applyAlignment="1" applyProtection="1">
      <alignment horizontal="center" vertical="center"/>
    </xf>
    <xf numFmtId="0" fontId="4" fillId="4" borderId="8" xfId="0" applyFont="1" applyFill="1" applyBorder="1" applyAlignment="1" applyProtection="1">
      <alignment horizontal="center" vertical="center"/>
    </xf>
    <xf numFmtId="0" fontId="4" fillId="4" borderId="1" xfId="0" applyFont="1" applyFill="1" applyBorder="1" applyAlignment="1" applyProtection="1">
      <alignment horizontal="center" vertical="center"/>
    </xf>
    <xf numFmtId="0" fontId="4" fillId="4" borderId="33" xfId="0" applyFont="1" applyFill="1" applyBorder="1" applyAlignment="1" applyProtection="1">
      <alignment horizontal="left" vertical="center"/>
    </xf>
    <xf numFmtId="0" fontId="4" fillId="4" borderId="38" xfId="0" applyFont="1" applyFill="1" applyBorder="1" applyAlignment="1" applyProtection="1">
      <alignment horizontal="left" vertical="center"/>
    </xf>
    <xf numFmtId="0" fontId="4" fillId="4" borderId="8" xfId="0" applyFont="1" applyFill="1" applyBorder="1" applyAlignment="1" applyProtection="1">
      <alignment horizontal="left" vertical="center"/>
    </xf>
    <xf numFmtId="0" fontId="4" fillId="4" borderId="1" xfId="0" applyFont="1" applyFill="1" applyBorder="1" applyAlignment="1" applyProtection="1">
      <alignment horizontal="left" vertical="center"/>
    </xf>
    <xf numFmtId="0" fontId="4" fillId="4" borderId="10" xfId="0" applyFont="1" applyFill="1" applyBorder="1" applyAlignment="1" applyProtection="1">
      <alignment horizontal="left" vertical="center"/>
    </xf>
    <xf numFmtId="0" fontId="4" fillId="4" borderId="29" xfId="0" applyFont="1" applyFill="1" applyBorder="1" applyAlignment="1" applyProtection="1">
      <alignment horizontal="center" vertical="center"/>
    </xf>
    <xf numFmtId="0" fontId="4" fillId="4" borderId="29" xfId="0" applyFont="1" applyFill="1" applyBorder="1" applyAlignment="1" applyProtection="1">
      <alignment horizontal="left" vertical="center"/>
    </xf>
    <xf numFmtId="0" fontId="4" fillId="4" borderId="10" xfId="0" applyFont="1" applyFill="1" applyBorder="1" applyAlignment="1" applyProtection="1">
      <alignment horizontal="center" vertical="center"/>
    </xf>
    <xf numFmtId="0" fontId="0" fillId="0" borderId="0" xfId="0" applyAlignment="1" applyProtection="1">
      <alignment horizontal="left" vertical="center"/>
    </xf>
    <xf numFmtId="0" fontId="3" fillId="5" borderId="43" xfId="0" applyFont="1" applyFill="1" applyBorder="1" applyAlignment="1" applyProtection="1">
      <alignment vertical="center" wrapText="1"/>
    </xf>
    <xf numFmtId="0" fontId="3" fillId="6" borderId="40" xfId="0" applyFont="1" applyFill="1" applyBorder="1" applyAlignment="1" applyProtection="1">
      <alignment horizontal="left" vertical="center" wrapText="1"/>
    </xf>
    <xf numFmtId="14" fontId="4" fillId="4" borderId="1" xfId="0" applyNumberFormat="1" applyFont="1"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4" fillId="4" borderId="4" xfId="0" applyFont="1" applyFill="1" applyBorder="1" applyAlignment="1" applyProtection="1">
      <alignment horizontal="left" vertical="center"/>
    </xf>
    <xf numFmtId="0" fontId="4" fillId="4" borderId="31" xfId="0" applyFont="1" applyFill="1" applyBorder="1" applyAlignment="1" applyProtection="1">
      <alignment horizontal="left" vertical="center"/>
    </xf>
    <xf numFmtId="0" fontId="3" fillId="5" borderId="45" xfId="0" applyFont="1" applyFill="1" applyBorder="1" applyAlignment="1" applyProtection="1">
      <alignment horizontal="center" vertical="center" textRotation="90" wrapText="1"/>
    </xf>
    <xf numFmtId="0" fontId="3" fillId="5" borderId="39" xfId="0" applyFont="1" applyFill="1" applyBorder="1" applyAlignment="1" applyProtection="1">
      <alignment horizontal="center" vertical="center" textRotation="90" wrapText="1"/>
    </xf>
    <xf numFmtId="14" fontId="4" fillId="4" borderId="38" xfId="0" applyNumberFormat="1" applyFont="1" applyFill="1" applyBorder="1" applyAlignment="1" applyProtection="1">
      <alignment horizontal="center" vertical="center"/>
    </xf>
    <xf numFmtId="0" fontId="5" fillId="4" borderId="38" xfId="0" applyFont="1" applyFill="1" applyBorder="1" applyAlignment="1" applyProtection="1">
      <alignment horizontal="center" vertical="center"/>
    </xf>
    <xf numFmtId="14" fontId="4" fillId="4" borderId="29" xfId="0" applyNumberFormat="1" applyFont="1" applyFill="1" applyBorder="1" applyAlignment="1" applyProtection="1">
      <alignment horizontal="center" vertical="center"/>
    </xf>
    <xf numFmtId="0" fontId="4" fillId="4" borderId="32" xfId="0" applyFont="1" applyFill="1" applyBorder="1" applyAlignment="1" applyProtection="1">
      <alignment horizontal="left" vertical="center"/>
    </xf>
    <xf numFmtId="0" fontId="5" fillId="4" borderId="33" xfId="0" applyFont="1" applyFill="1" applyBorder="1" applyAlignment="1" applyProtection="1">
      <alignment horizontal="left" vertical="center"/>
    </xf>
    <xf numFmtId="0" fontId="5" fillId="4" borderId="34" xfId="0" applyFont="1" applyFill="1" applyBorder="1" applyAlignment="1" applyProtection="1">
      <alignment horizontal="center" vertical="center"/>
    </xf>
    <xf numFmtId="0" fontId="5" fillId="4" borderId="9" xfId="0" applyFont="1" applyFill="1" applyBorder="1" applyAlignment="1" applyProtection="1">
      <alignment horizontal="center" vertical="center"/>
    </xf>
    <xf numFmtId="0" fontId="5" fillId="4" borderId="11" xfId="0" applyFont="1" applyFill="1" applyBorder="1" applyAlignment="1" applyProtection="1">
      <alignment horizontal="center" vertical="center"/>
    </xf>
    <xf numFmtId="0" fontId="5" fillId="4" borderId="8" xfId="0" applyFont="1" applyFill="1" applyBorder="1" applyAlignment="1" applyProtection="1">
      <alignment horizontal="left" vertical="center"/>
    </xf>
    <xf numFmtId="0" fontId="5" fillId="4" borderId="33"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4" fillId="4" borderId="9" xfId="0" applyFont="1" applyFill="1" applyBorder="1" applyAlignment="1" applyProtection="1">
      <alignment horizontal="center" vertical="center"/>
    </xf>
    <xf numFmtId="0" fontId="4" fillId="4" borderId="11" xfId="0" applyFont="1" applyFill="1" applyBorder="1" applyAlignment="1" applyProtection="1">
      <alignment horizontal="center" vertical="center"/>
    </xf>
    <xf numFmtId="0" fontId="4" fillId="4" borderId="8" xfId="0" applyFont="1" applyFill="1" applyBorder="1" applyAlignment="1" applyProtection="1">
      <alignment horizontal="left" vertical="center" wrapText="1"/>
    </xf>
    <xf numFmtId="0" fontId="4" fillId="4" borderId="10" xfId="0" applyFont="1" applyFill="1" applyBorder="1" applyAlignment="1" applyProtection="1">
      <alignment horizontal="left" vertical="center" wrapText="1"/>
    </xf>
    <xf numFmtId="0" fontId="8" fillId="9" borderId="41" xfId="0" applyFont="1" applyFill="1" applyBorder="1" applyAlignment="1">
      <alignment horizontal="center" vertical="center" wrapText="1"/>
    </xf>
    <xf numFmtId="0" fontId="11" fillId="10" borderId="33" xfId="0" applyFont="1" applyFill="1" applyBorder="1" applyAlignment="1">
      <alignment horizontal="center" vertical="center" wrapText="1"/>
    </xf>
    <xf numFmtId="0" fontId="11" fillId="10" borderId="38" xfId="0" applyFont="1" applyFill="1" applyBorder="1" applyAlignment="1">
      <alignment horizontal="center" vertical="center" wrapText="1"/>
    </xf>
    <xf numFmtId="0" fontId="11" fillId="10" borderId="8"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3" fillId="0" borderId="0" xfId="0" applyFont="1" applyAlignment="1">
      <alignment vertical="center"/>
    </xf>
    <xf numFmtId="0" fontId="11" fillId="10" borderId="10" xfId="0" applyFont="1" applyFill="1" applyBorder="1" applyAlignment="1">
      <alignment horizontal="center" vertical="center"/>
    </xf>
    <xf numFmtId="0" fontId="11" fillId="10" borderId="29" xfId="0" applyFont="1" applyFill="1" applyBorder="1" applyAlignment="1">
      <alignment horizontal="center" vertical="center"/>
    </xf>
    <xf numFmtId="0" fontId="12" fillId="8" borderId="8" xfId="0" applyFont="1" applyFill="1" applyBorder="1" applyAlignment="1">
      <alignment horizontal="center" vertical="center"/>
    </xf>
    <xf numFmtId="0" fontId="12" fillId="8" borderId="1" xfId="0" applyFont="1" applyFill="1" applyBorder="1" applyAlignment="1">
      <alignment vertical="center"/>
    </xf>
    <xf numFmtId="0" fontId="12" fillId="8" borderId="1" xfId="0" applyFont="1" applyFill="1" applyBorder="1" applyAlignment="1">
      <alignment horizontal="center" vertical="center"/>
    </xf>
    <xf numFmtId="0" fontId="12" fillId="8" borderId="10" xfId="0" applyFont="1" applyFill="1" applyBorder="1" applyAlignment="1">
      <alignment horizontal="center" vertical="center"/>
    </xf>
    <xf numFmtId="0" fontId="12" fillId="8" borderId="29" xfId="0" applyFont="1" applyFill="1" applyBorder="1" applyAlignment="1">
      <alignment vertical="center"/>
    </xf>
    <xf numFmtId="0" fontId="12" fillId="8" borderId="29"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6" fillId="0" borderId="0" xfId="0" applyFont="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vertical="center"/>
    </xf>
    <xf numFmtId="0" fontId="6" fillId="2" borderId="9" xfId="0" applyFont="1" applyFill="1" applyBorder="1" applyAlignment="1">
      <alignment vertical="center"/>
    </xf>
    <xf numFmtId="0" fontId="6" fillId="2" borderId="8" xfId="0" applyFont="1" applyFill="1" applyBorder="1" applyAlignment="1">
      <alignment horizontal="center" vertical="center"/>
    </xf>
    <xf numFmtId="0" fontId="0" fillId="2" borderId="42" xfId="0" applyFill="1" applyBorder="1" applyAlignment="1">
      <alignment horizontal="center" vertical="center"/>
    </xf>
    <xf numFmtId="0" fontId="0" fillId="2" borderId="40" xfId="0" applyFill="1" applyBorder="1" applyAlignment="1">
      <alignment vertical="center"/>
    </xf>
    <xf numFmtId="0" fontId="6" fillId="2" borderId="10" xfId="0" applyFont="1" applyFill="1" applyBorder="1" applyAlignment="1">
      <alignment horizontal="center" vertical="center"/>
    </xf>
    <xf numFmtId="0" fontId="6" fillId="2" borderId="42" xfId="0" applyFont="1"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vertical="center"/>
    </xf>
    <xf numFmtId="0" fontId="3" fillId="7" borderId="27" xfId="0" applyFont="1" applyFill="1" applyBorder="1" applyAlignment="1">
      <alignment vertical="center"/>
    </xf>
    <xf numFmtId="0" fontId="3" fillId="7" borderId="10" xfId="0" applyFont="1" applyFill="1" applyBorder="1" applyAlignment="1">
      <alignment horizontal="center" vertical="center"/>
    </xf>
    <xf numFmtId="0" fontId="3" fillId="7" borderId="11" xfId="0" applyFont="1" applyFill="1" applyBorder="1" applyAlignment="1">
      <alignment vertical="center"/>
    </xf>
    <xf numFmtId="0" fontId="14" fillId="4" borderId="40" xfId="0" applyFont="1" applyFill="1" applyBorder="1" applyAlignment="1">
      <alignment vertical="center"/>
    </xf>
    <xf numFmtId="0" fontId="6" fillId="11" borderId="12" xfId="0" applyFont="1" applyFill="1" applyBorder="1" applyAlignment="1">
      <alignment horizontal="center" vertical="center"/>
    </xf>
    <xf numFmtId="0" fontId="6" fillId="11" borderId="13" xfId="0" applyFont="1" applyFill="1" applyBorder="1" applyAlignment="1">
      <alignment horizontal="center" vertical="center"/>
    </xf>
    <xf numFmtId="0" fontId="0" fillId="11" borderId="13" xfId="0" applyFill="1" applyBorder="1" applyAlignment="1">
      <alignment horizontal="center" vertical="center"/>
    </xf>
    <xf numFmtId="0" fontId="6" fillId="11" borderId="15" xfId="0" applyFont="1" applyFill="1" applyBorder="1" applyAlignment="1">
      <alignment horizontal="center" vertical="center"/>
    </xf>
    <xf numFmtId="0" fontId="6" fillId="11" borderId="14" xfId="0" applyFont="1" applyFill="1" applyBorder="1" applyAlignment="1">
      <alignment horizontal="center" vertical="center"/>
    </xf>
    <xf numFmtId="0" fontId="3" fillId="5" borderId="44" xfId="0" applyFont="1" applyFill="1" applyBorder="1" applyAlignment="1" applyProtection="1">
      <alignment vertical="center" wrapText="1"/>
    </xf>
    <xf numFmtId="0" fontId="6" fillId="2" borderId="11" xfId="0" applyFont="1" applyFill="1" applyBorder="1" applyAlignment="1">
      <alignment vertical="center"/>
    </xf>
    <xf numFmtId="0" fontId="16" fillId="0" borderId="6" xfId="0" applyFont="1" applyBorder="1" applyProtection="1">
      <protection locked="0"/>
    </xf>
    <xf numFmtId="0" fontId="16" fillId="0" borderId="3" xfId="0" applyFont="1" applyBorder="1" applyProtection="1">
      <protection locked="0"/>
    </xf>
    <xf numFmtId="14" fontId="16" fillId="0" borderId="3" xfId="0" applyNumberFormat="1" applyFont="1" applyBorder="1" applyAlignment="1" applyProtection="1">
      <alignment horizontal="center"/>
      <protection locked="0"/>
    </xf>
    <xf numFmtId="0" fontId="16" fillId="0" borderId="3" xfId="0" applyFont="1" applyBorder="1" applyAlignment="1" applyProtection="1">
      <alignment horizontal="center"/>
      <protection locked="0"/>
    </xf>
    <xf numFmtId="0" fontId="16" fillId="0" borderId="6" xfId="0" applyFont="1" applyBorder="1" applyAlignment="1" applyProtection="1">
      <alignment horizontal="center"/>
      <protection locked="0"/>
    </xf>
    <xf numFmtId="0" fontId="16" fillId="0" borderId="0" xfId="0" applyFont="1" applyProtection="1"/>
    <xf numFmtId="0" fontId="16" fillId="0" borderId="8" xfId="0" applyFont="1" applyBorder="1" applyProtection="1">
      <protection locked="0"/>
    </xf>
    <xf numFmtId="0" fontId="16" fillId="0" borderId="1" xfId="0" applyFont="1" applyBorder="1" applyProtection="1">
      <protection locked="0"/>
    </xf>
    <xf numFmtId="14" fontId="16" fillId="0" borderId="1" xfId="0" applyNumberFormat="1" applyFont="1" applyBorder="1" applyAlignment="1" applyProtection="1">
      <alignment horizontal="center"/>
      <protection locked="0"/>
    </xf>
    <xf numFmtId="0" fontId="16" fillId="0" borderId="1" xfId="0" applyFont="1" applyBorder="1" applyAlignment="1" applyProtection="1">
      <alignment horizontal="center"/>
      <protection locked="0"/>
    </xf>
    <xf numFmtId="0" fontId="16" fillId="0" borderId="1" xfId="0" applyFont="1" applyFill="1" applyBorder="1" applyAlignment="1" applyProtection="1">
      <alignment horizontal="center"/>
      <protection locked="0"/>
    </xf>
    <xf numFmtId="0" fontId="16" fillId="0" borderId="8" xfId="0" applyFont="1" applyBorder="1" applyAlignment="1" applyProtection="1">
      <alignment horizontal="center"/>
      <protection locked="0"/>
    </xf>
    <xf numFmtId="0" fontId="16" fillId="0" borderId="10" xfId="0" applyFont="1" applyBorder="1" applyProtection="1">
      <protection locked="0"/>
    </xf>
    <xf numFmtId="0" fontId="16" fillId="0" borderId="29" xfId="0" applyFont="1" applyBorder="1" applyProtection="1">
      <protection locked="0"/>
    </xf>
    <xf numFmtId="14" fontId="16" fillId="0" borderId="29" xfId="0" applyNumberFormat="1" applyFont="1" applyBorder="1" applyAlignment="1" applyProtection="1">
      <alignment horizontal="center"/>
      <protection locked="0"/>
    </xf>
    <xf numFmtId="0" fontId="16" fillId="0" borderId="29" xfId="0" applyFont="1" applyBorder="1" applyAlignment="1" applyProtection="1">
      <alignment horizontal="center"/>
      <protection locked="0"/>
    </xf>
    <xf numFmtId="0" fontId="16" fillId="0" borderId="29" xfId="0" applyFont="1" applyFill="1" applyBorder="1" applyAlignment="1" applyProtection="1">
      <alignment horizontal="center"/>
      <protection locked="0"/>
    </xf>
    <xf numFmtId="0" fontId="16" fillId="0" borderId="10" xfId="0" applyFont="1" applyBorder="1" applyAlignment="1" applyProtection="1">
      <alignment horizontal="center"/>
      <protection locked="0"/>
    </xf>
    <xf numFmtId="0" fontId="18" fillId="0" borderId="12" xfId="0" applyFont="1" applyBorder="1" applyAlignment="1" applyProtection="1">
      <alignment horizontal="center"/>
    </xf>
    <xf numFmtId="0" fontId="18" fillId="0" borderId="6" xfId="0" applyFont="1" applyBorder="1" applyProtection="1">
      <protection locked="0"/>
    </xf>
    <xf numFmtId="0" fontId="18" fillId="0" borderId="14" xfId="0" applyFont="1" applyBorder="1" applyProtection="1">
      <protection locked="0"/>
    </xf>
    <xf numFmtId="0" fontId="18" fillId="0" borderId="13" xfId="0" applyFont="1" applyBorder="1" applyAlignment="1" applyProtection="1">
      <alignment horizontal="center"/>
    </xf>
    <xf numFmtId="0" fontId="18" fillId="0" borderId="8" xfId="0" applyFont="1" applyBorder="1" applyProtection="1">
      <protection locked="0"/>
    </xf>
    <xf numFmtId="0" fontId="18" fillId="0" borderId="13" xfId="0" applyFont="1" applyBorder="1" applyProtection="1">
      <protection locked="0"/>
    </xf>
    <xf numFmtId="0" fontId="18" fillId="0" borderId="15" xfId="0" applyFont="1" applyBorder="1" applyAlignment="1" applyProtection="1">
      <alignment horizontal="center"/>
    </xf>
    <xf numFmtId="0" fontId="18" fillId="0" borderId="10" xfId="0" applyFont="1" applyBorder="1" applyProtection="1">
      <protection locked="0"/>
    </xf>
    <xf numFmtId="0" fontId="18" fillId="0" borderId="15" xfId="0" applyFont="1" applyBorder="1" applyProtection="1">
      <protection locked="0"/>
    </xf>
    <xf numFmtId="0" fontId="18" fillId="0" borderId="36" xfId="0" applyFont="1" applyBorder="1" applyProtection="1">
      <protection locked="0"/>
    </xf>
    <xf numFmtId="0" fontId="18" fillId="0" borderId="37" xfId="0" applyFont="1" applyBorder="1" applyProtection="1">
      <protection locked="0"/>
    </xf>
    <xf numFmtId="0" fontId="18" fillId="0" borderId="35" xfId="0" applyFont="1" applyBorder="1" applyProtection="1">
      <protection locked="0"/>
    </xf>
    <xf numFmtId="0" fontId="16" fillId="0" borderId="33" xfId="0" applyFont="1" applyBorder="1" applyAlignment="1" applyProtection="1">
      <alignment horizontal="left"/>
      <protection locked="0"/>
    </xf>
    <xf numFmtId="0" fontId="16" fillId="0" borderId="38" xfId="0" applyFont="1" applyBorder="1" applyAlignment="1" applyProtection="1">
      <alignment horizontal="center"/>
      <protection locked="0"/>
    </xf>
    <xf numFmtId="0" fontId="16" fillId="0" borderId="6" xfId="0" applyFont="1" applyBorder="1" applyAlignment="1" applyProtection="1">
      <alignment horizontal="left"/>
      <protection locked="0"/>
    </xf>
    <xf numFmtId="0" fontId="16" fillId="0" borderId="49" xfId="0" applyFont="1" applyBorder="1" applyAlignment="1" applyProtection="1">
      <alignment horizontal="left"/>
      <protection locked="0"/>
    </xf>
    <xf numFmtId="0" fontId="16" fillId="0" borderId="26" xfId="0" applyFont="1" applyBorder="1" applyAlignment="1" applyProtection="1">
      <alignment horizontal="center"/>
      <protection locked="0"/>
    </xf>
    <xf numFmtId="44" fontId="12" fillId="13" borderId="9" xfId="1" applyFont="1" applyFill="1" applyBorder="1" applyAlignment="1">
      <alignment horizontal="center" vertical="center"/>
    </xf>
    <xf numFmtId="44" fontId="12" fillId="13" borderId="11" xfId="1" applyFont="1" applyFill="1" applyBorder="1" applyAlignment="1">
      <alignment horizontal="center" vertical="center"/>
    </xf>
    <xf numFmtId="0" fontId="6" fillId="16" borderId="14" xfId="0" applyFont="1" applyFill="1" applyBorder="1" applyAlignment="1">
      <alignment horizontal="center" vertical="center"/>
    </xf>
    <xf numFmtId="0" fontId="6" fillId="16" borderId="13" xfId="0" applyFont="1" applyFill="1" applyBorder="1" applyAlignment="1">
      <alignment horizontal="center" vertical="center"/>
    </xf>
    <xf numFmtId="0" fontId="6" fillId="16" borderId="15" xfId="0" applyFont="1" applyFill="1" applyBorder="1" applyAlignment="1">
      <alignment horizontal="center" vertical="center"/>
    </xf>
    <xf numFmtId="0" fontId="13" fillId="0" borderId="1" xfId="0" applyFont="1" applyBorder="1" applyAlignment="1">
      <alignment vertical="center"/>
    </xf>
    <xf numFmtId="0" fontId="8" fillId="14" borderId="50" xfId="0" applyFont="1" applyFill="1" applyBorder="1" applyAlignment="1">
      <alignment horizontal="center" vertical="center" wrapText="1"/>
    </xf>
    <xf numFmtId="44" fontId="11" fillId="3" borderId="51" xfId="1" applyFont="1" applyFill="1" applyBorder="1" applyAlignment="1">
      <alignment horizontal="center" vertical="center" wrapText="1"/>
    </xf>
    <xf numFmtId="44" fontId="11" fillId="3" borderId="37" xfId="1" applyFont="1" applyFill="1" applyBorder="1" applyAlignment="1">
      <alignment horizontal="center" vertical="center" wrapText="1"/>
    </xf>
    <xf numFmtId="44" fontId="11" fillId="3" borderId="35" xfId="1" applyFont="1" applyFill="1" applyBorder="1" applyAlignment="1">
      <alignment horizontal="center" vertical="center"/>
    </xf>
    <xf numFmtId="0" fontId="3" fillId="15" borderId="1" xfId="0" applyFont="1" applyFill="1" applyBorder="1" applyAlignment="1">
      <alignment horizontal="center" vertical="center" wrapText="1"/>
    </xf>
    <xf numFmtId="0" fontId="12" fillId="8" borderId="33" xfId="0" applyFont="1" applyFill="1" applyBorder="1" applyAlignment="1">
      <alignment horizontal="center" vertical="center"/>
    </xf>
    <xf numFmtId="0" fontId="12" fillId="8" borderId="38" xfId="0" applyFont="1" applyFill="1" applyBorder="1" applyAlignment="1">
      <alignment vertical="center"/>
    </xf>
    <xf numFmtId="0" fontId="12" fillId="8" borderId="38" xfId="0" applyFont="1" applyFill="1" applyBorder="1" applyAlignment="1">
      <alignment horizontal="center" vertical="center"/>
    </xf>
    <xf numFmtId="44" fontId="12" fillId="13" borderId="34" xfId="1" applyFont="1" applyFill="1" applyBorder="1" applyAlignment="1">
      <alignment horizontal="center" vertical="center"/>
    </xf>
    <xf numFmtId="0" fontId="0" fillId="0" borderId="0" xfId="0" applyAlignment="1" applyProtection="1">
      <alignment horizontal="center" vertical="center"/>
    </xf>
    <xf numFmtId="0" fontId="6" fillId="0" borderId="0" xfId="0" applyFont="1"/>
    <xf numFmtId="0" fontId="6" fillId="0" borderId="0" xfId="0" applyFont="1" applyAlignment="1">
      <alignment wrapText="1"/>
    </xf>
    <xf numFmtId="0" fontId="8" fillId="9" borderId="48" xfId="0" applyFont="1" applyFill="1" applyBorder="1" applyAlignment="1">
      <alignment horizontal="left" vertical="center" wrapText="1"/>
    </xf>
    <xf numFmtId="0" fontId="24" fillId="9" borderId="48" xfId="0" applyFont="1" applyFill="1" applyBorder="1" applyAlignment="1">
      <alignment horizontal="center" vertical="center" wrapText="1"/>
    </xf>
    <xf numFmtId="0" fontId="6" fillId="16" borderId="1" xfId="0" applyFont="1" applyFill="1" applyBorder="1" applyAlignment="1">
      <alignment horizontal="center" vertical="center"/>
    </xf>
    <xf numFmtId="0" fontId="6" fillId="16" borderId="8" xfId="0" applyFont="1" applyFill="1" applyBorder="1" applyAlignment="1">
      <alignment horizontal="center" vertical="center"/>
    </xf>
    <xf numFmtId="0" fontId="6" fillId="16" borderId="9" xfId="0" applyFont="1" applyFill="1" applyBorder="1" applyAlignment="1">
      <alignment horizontal="center" vertical="center"/>
    </xf>
    <xf numFmtId="0" fontId="6" fillId="16" borderId="10" xfId="0" applyFont="1" applyFill="1" applyBorder="1" applyAlignment="1">
      <alignment horizontal="center" vertical="center"/>
    </xf>
    <xf numFmtId="0" fontId="6" fillId="16" borderId="11" xfId="0" applyFont="1" applyFill="1" applyBorder="1" applyAlignment="1">
      <alignment horizontal="center" vertical="center"/>
    </xf>
    <xf numFmtId="0" fontId="6" fillId="16" borderId="6" xfId="0" applyFont="1" applyFill="1" applyBorder="1" applyAlignment="1">
      <alignment horizontal="center" vertical="center"/>
    </xf>
    <xf numFmtId="0" fontId="6" fillId="16" borderId="7" xfId="0" applyFont="1" applyFill="1" applyBorder="1" applyAlignment="1">
      <alignment horizontal="center" vertical="center"/>
    </xf>
    <xf numFmtId="0" fontId="6" fillId="16" borderId="3" xfId="0" applyFont="1" applyFill="1" applyBorder="1" applyAlignment="1">
      <alignment horizontal="center" vertical="center"/>
    </xf>
    <xf numFmtId="0" fontId="3" fillId="17" borderId="10" xfId="0" applyFont="1" applyFill="1" applyBorder="1" applyAlignment="1">
      <alignment horizontal="center" vertical="center"/>
    </xf>
    <xf numFmtId="0" fontId="3" fillId="17" borderId="29" xfId="0" applyFont="1" applyFill="1" applyBorder="1" applyAlignment="1">
      <alignment horizontal="center" vertical="center"/>
    </xf>
    <xf numFmtId="0" fontId="3" fillId="17" borderId="11" xfId="0" applyFont="1" applyFill="1" applyBorder="1" applyAlignment="1">
      <alignment horizontal="center" vertical="center"/>
    </xf>
    <xf numFmtId="0" fontId="6" fillId="16" borderId="29" xfId="0" applyFont="1" applyFill="1" applyBorder="1" applyAlignment="1">
      <alignment horizontal="center" vertical="center"/>
    </xf>
    <xf numFmtId="0" fontId="26" fillId="12" borderId="46" xfId="0" applyFont="1" applyFill="1" applyBorder="1" applyAlignment="1">
      <alignment horizontal="center" vertical="center"/>
    </xf>
    <xf numFmtId="0" fontId="26" fillId="17" borderId="46" xfId="0" applyFont="1" applyFill="1" applyBorder="1" applyAlignment="1">
      <alignment horizontal="center" vertical="center"/>
    </xf>
    <xf numFmtId="0" fontId="26" fillId="7" borderId="22" xfId="0" applyFont="1" applyFill="1" applyBorder="1" applyAlignment="1">
      <alignment horizontal="center" vertical="center"/>
    </xf>
    <xf numFmtId="0" fontId="4" fillId="4" borderId="37" xfId="0" applyFont="1" applyFill="1" applyBorder="1" applyAlignment="1" applyProtection="1">
      <alignment horizontal="center" vertical="center"/>
    </xf>
    <xf numFmtId="0" fontId="4" fillId="4" borderId="35" xfId="0" applyFont="1" applyFill="1" applyBorder="1" applyAlignment="1" applyProtection="1">
      <alignment horizontal="center" vertical="center"/>
    </xf>
    <xf numFmtId="0" fontId="16" fillId="0" borderId="6" xfId="0" applyFont="1" applyBorder="1" applyAlignment="1" applyProtection="1">
      <alignment horizontal="center" wrapText="1"/>
      <protection locked="0"/>
    </xf>
    <xf numFmtId="0" fontId="15" fillId="0" borderId="36" xfId="0" applyFont="1" applyBorder="1" applyAlignment="1" applyProtection="1">
      <alignment horizontal="center" wrapText="1"/>
      <protection locked="0"/>
    </xf>
    <xf numFmtId="0" fontId="16" fillId="0" borderId="7" xfId="0" applyFont="1" applyBorder="1" applyAlignment="1" applyProtection="1">
      <alignment horizontal="center"/>
      <protection locked="0"/>
    </xf>
    <xf numFmtId="0" fontId="16" fillId="0" borderId="8" xfId="0" applyFont="1" applyBorder="1" applyAlignment="1" applyProtection="1">
      <alignment horizontal="center" wrapText="1"/>
      <protection locked="0"/>
    </xf>
    <xf numFmtId="0" fontId="15" fillId="0" borderId="37" xfId="0" applyFont="1" applyBorder="1" applyAlignment="1" applyProtection="1">
      <alignment horizontal="center" wrapText="1"/>
      <protection locked="0"/>
    </xf>
    <xf numFmtId="0" fontId="16" fillId="0" borderId="10" xfId="0" applyFont="1" applyBorder="1" applyAlignment="1" applyProtection="1">
      <alignment horizontal="center" wrapText="1"/>
      <protection locked="0"/>
    </xf>
    <xf numFmtId="0" fontId="15" fillId="0" borderId="35" xfId="0" applyFont="1" applyBorder="1" applyAlignment="1" applyProtection="1">
      <alignment horizontal="center" wrapText="1"/>
      <protection locked="0"/>
    </xf>
    <xf numFmtId="0" fontId="16" fillId="0" borderId="20" xfId="0" applyFont="1" applyBorder="1" applyAlignment="1" applyProtection="1">
      <alignment horizontal="center"/>
      <protection locked="0"/>
    </xf>
    <xf numFmtId="0" fontId="3" fillId="5" borderId="35" xfId="0" applyFont="1" applyFill="1" applyBorder="1" applyAlignment="1" applyProtection="1">
      <alignment vertical="center" wrapText="1"/>
    </xf>
    <xf numFmtId="0" fontId="3" fillId="5" borderId="29" xfId="0" applyFont="1" applyFill="1" applyBorder="1" applyAlignment="1" applyProtection="1">
      <alignment horizontal="center" vertical="center" textRotation="90" wrapText="1"/>
    </xf>
    <xf numFmtId="164" fontId="12" fillId="2" borderId="2" xfId="1" applyNumberFormat="1" applyFont="1" applyFill="1" applyBorder="1" applyAlignment="1">
      <alignment horizontal="center" vertical="center"/>
    </xf>
    <xf numFmtId="0" fontId="13" fillId="2" borderId="1" xfId="0" applyFont="1" applyFill="1" applyBorder="1" applyAlignment="1">
      <alignment vertical="center"/>
    </xf>
    <xf numFmtId="0" fontId="2" fillId="0" borderId="0" xfId="2"/>
    <xf numFmtId="0" fontId="3" fillId="5" borderId="11" xfId="0" applyFont="1" applyFill="1" applyBorder="1" applyAlignment="1" applyProtection="1">
      <alignment horizontal="center" vertical="center" textRotation="90" wrapText="1"/>
    </xf>
    <xf numFmtId="0" fontId="4" fillId="20" borderId="34" xfId="0" applyFont="1" applyFill="1" applyBorder="1" applyAlignment="1" applyProtection="1">
      <alignment horizontal="left" vertical="center"/>
    </xf>
    <xf numFmtId="0" fontId="4" fillId="20" borderId="9" xfId="0" applyFont="1" applyFill="1" applyBorder="1" applyAlignment="1" applyProtection="1">
      <alignment horizontal="left" vertical="center"/>
    </xf>
    <xf numFmtId="0" fontId="4" fillId="20" borderId="11" xfId="0" applyFont="1" applyFill="1" applyBorder="1" applyAlignment="1" applyProtection="1">
      <alignment horizontal="left" vertical="center"/>
    </xf>
    <xf numFmtId="0" fontId="4" fillId="20" borderId="40" xfId="0" applyFont="1" applyFill="1" applyBorder="1" applyAlignment="1" applyProtection="1">
      <alignment horizontal="left" vertical="center"/>
    </xf>
    <xf numFmtId="0" fontId="15" fillId="20" borderId="34" xfId="0" applyFont="1" applyFill="1" applyBorder="1" applyAlignment="1" applyProtection="1">
      <alignment horizontal="left"/>
    </xf>
    <xf numFmtId="0" fontId="15" fillId="20" borderId="7" xfId="0" applyFont="1" applyFill="1" applyBorder="1" applyAlignment="1" applyProtection="1">
      <alignment horizontal="left"/>
    </xf>
    <xf numFmtId="0" fontId="15" fillId="20" borderId="20" xfId="0" applyFont="1" applyFill="1" applyBorder="1" applyAlignment="1" applyProtection="1">
      <alignment horizontal="left"/>
    </xf>
    <xf numFmtId="0" fontId="3" fillId="5" borderId="58" xfId="0" applyFont="1" applyFill="1" applyBorder="1" applyAlignment="1" applyProtection="1">
      <alignment horizontal="center" vertical="center" textRotation="90" wrapText="1"/>
    </xf>
    <xf numFmtId="0" fontId="5" fillId="4" borderId="51" xfId="0" applyFont="1" applyFill="1" applyBorder="1" applyAlignment="1" applyProtection="1">
      <alignment horizontal="center" vertical="center"/>
    </xf>
    <xf numFmtId="0" fontId="5" fillId="4" borderId="5" xfId="0" applyFont="1" applyFill="1" applyBorder="1" applyAlignment="1" applyProtection="1">
      <alignment horizontal="left" vertical="center"/>
    </xf>
    <xf numFmtId="0" fontId="5" fillId="4" borderId="59" xfId="0" applyFont="1" applyFill="1" applyBorder="1" applyAlignment="1" applyProtection="1">
      <alignment horizontal="left" vertical="center"/>
    </xf>
    <xf numFmtId="0" fontId="4" fillId="4" borderId="59" xfId="0" applyFont="1" applyFill="1" applyBorder="1" applyAlignment="1" applyProtection="1">
      <alignment horizontal="left" vertical="center"/>
    </xf>
    <xf numFmtId="0" fontId="4" fillId="4" borderId="60" xfId="0" applyFont="1" applyFill="1" applyBorder="1" applyAlignment="1" applyProtection="1">
      <alignment horizontal="left" vertical="center"/>
    </xf>
    <xf numFmtId="0" fontId="16" fillId="0" borderId="55" xfId="0" applyFont="1" applyBorder="1" applyProtection="1">
      <protection locked="0"/>
    </xf>
    <xf numFmtId="0" fontId="16" fillId="0" borderId="56" xfId="0" applyFont="1" applyBorder="1" applyProtection="1">
      <protection locked="0"/>
    </xf>
    <xf numFmtId="0" fontId="16" fillId="0" borderId="57" xfId="0" applyFont="1" applyBorder="1" applyProtection="1">
      <protection locked="0"/>
    </xf>
    <xf numFmtId="0" fontId="16" fillId="0" borderId="9" xfId="0" applyFont="1" applyBorder="1" applyAlignment="1" applyProtection="1">
      <alignment horizontal="center"/>
      <protection locked="0"/>
    </xf>
    <xf numFmtId="0" fontId="16" fillId="0" borderId="11" xfId="0" applyFont="1" applyBorder="1" applyAlignment="1" applyProtection="1">
      <alignment horizontal="center"/>
      <protection locked="0"/>
    </xf>
    <xf numFmtId="0" fontId="3" fillId="5" borderId="41" xfId="0" applyFont="1" applyFill="1" applyBorder="1" applyAlignment="1" applyProtection="1">
      <alignment horizontal="center" vertical="center" textRotation="90" wrapText="1"/>
    </xf>
    <xf numFmtId="0" fontId="3" fillId="5" borderId="48" xfId="0" applyFont="1" applyFill="1" applyBorder="1" applyAlignment="1" applyProtection="1">
      <alignment horizontal="center" vertical="center" textRotation="90" wrapText="1"/>
    </xf>
    <xf numFmtId="0" fontId="3" fillId="5" borderId="61" xfId="0" applyFont="1" applyFill="1" applyBorder="1" applyAlignment="1" applyProtection="1">
      <alignment horizontal="center" vertical="center" textRotation="90" wrapText="1"/>
    </xf>
    <xf numFmtId="0" fontId="4" fillId="4" borderId="34" xfId="0" applyFont="1" applyFill="1" applyBorder="1" applyAlignment="1" applyProtection="1">
      <alignment horizontal="center" vertical="center"/>
    </xf>
    <xf numFmtId="0" fontId="16" fillId="0" borderId="12" xfId="0" applyFont="1" applyBorder="1" applyAlignment="1" applyProtection="1">
      <alignment horizontal="left"/>
      <protection locked="0"/>
    </xf>
    <xf numFmtId="0" fontId="16" fillId="0" borderId="14" xfId="0" applyFont="1" applyBorder="1" applyAlignment="1" applyProtection="1">
      <alignment horizontal="left"/>
      <protection locked="0"/>
    </xf>
    <xf numFmtId="0" fontId="16" fillId="0" borderId="18" xfId="0" applyFont="1" applyBorder="1" applyAlignment="1" applyProtection="1">
      <alignment horizontal="left"/>
      <protection locked="0"/>
    </xf>
    <xf numFmtId="0" fontId="29" fillId="0" borderId="0" xfId="2" applyFont="1" applyAlignment="1">
      <alignment horizontal="left"/>
    </xf>
    <xf numFmtId="14" fontId="29" fillId="0" borderId="0" xfId="2" applyNumberFormat="1" applyFont="1"/>
    <xf numFmtId="0" fontId="29" fillId="0" borderId="0" xfId="2" applyFont="1"/>
    <xf numFmtId="0" fontId="16" fillId="0" borderId="55" xfId="0" applyFont="1" applyBorder="1" applyAlignment="1" applyProtection="1">
      <alignment horizontal="center"/>
      <protection locked="0"/>
    </xf>
    <xf numFmtId="0" fontId="16" fillId="0" borderId="56" xfId="0" applyFont="1" applyBorder="1" applyAlignment="1" applyProtection="1">
      <alignment horizontal="center"/>
      <protection locked="0"/>
    </xf>
    <xf numFmtId="0" fontId="16" fillId="0" borderId="57" xfId="0" applyFont="1" applyBorder="1" applyAlignment="1" applyProtection="1">
      <alignment horizontal="center"/>
      <protection locked="0"/>
    </xf>
    <xf numFmtId="0" fontId="16" fillId="0" borderId="33" xfId="0" applyFont="1" applyFill="1" applyBorder="1" applyAlignment="1" applyProtection="1">
      <alignment horizontal="center"/>
      <protection locked="0"/>
    </xf>
    <xf numFmtId="0" fontId="16" fillId="0" borderId="38" xfId="0" applyFont="1" applyFill="1" applyBorder="1" applyAlignment="1" applyProtection="1">
      <alignment horizontal="center"/>
      <protection locked="0"/>
    </xf>
    <xf numFmtId="0" fontId="16" fillId="0" borderId="34" xfId="0" applyFont="1" applyFill="1" applyBorder="1" applyAlignment="1" applyProtection="1">
      <alignment horizontal="center"/>
      <protection locked="0"/>
    </xf>
    <xf numFmtId="0" fontId="16" fillId="0" borderId="8" xfId="0" applyFont="1" applyFill="1" applyBorder="1" applyAlignment="1" applyProtection="1">
      <alignment horizontal="center"/>
      <protection locked="0"/>
    </xf>
    <xf numFmtId="0" fontId="16" fillId="0" borderId="9" xfId="0" applyFont="1" applyFill="1" applyBorder="1" applyAlignment="1" applyProtection="1">
      <alignment horizontal="center"/>
      <protection locked="0"/>
    </xf>
    <xf numFmtId="0" fontId="16" fillId="0" borderId="10" xfId="0" applyFont="1" applyFill="1" applyBorder="1" applyAlignment="1" applyProtection="1">
      <alignment horizontal="center"/>
      <protection locked="0"/>
    </xf>
    <xf numFmtId="0" fontId="16" fillId="0" borderId="11" xfId="0" applyFont="1" applyFill="1" applyBorder="1" applyAlignment="1" applyProtection="1">
      <alignment horizontal="center"/>
      <protection locked="0"/>
    </xf>
    <xf numFmtId="0" fontId="15" fillId="20" borderId="12" xfId="0" applyFont="1" applyFill="1" applyBorder="1" applyAlignment="1" applyProtection="1">
      <alignment horizontal="left"/>
    </xf>
    <xf numFmtId="0" fontId="15" fillId="20" borderId="13" xfId="0" applyFont="1" applyFill="1" applyBorder="1" applyAlignment="1" applyProtection="1">
      <alignment horizontal="left"/>
    </xf>
    <xf numFmtId="0" fontId="15" fillId="20" borderId="15" xfId="0" applyFont="1" applyFill="1" applyBorder="1" applyAlignment="1" applyProtection="1">
      <alignment horizontal="left"/>
    </xf>
    <xf numFmtId="0" fontId="17" fillId="0" borderId="47" xfId="0" applyFont="1" applyBorder="1" applyAlignment="1" applyProtection="1">
      <alignment horizontal="center"/>
    </xf>
    <xf numFmtId="0" fontId="17" fillId="0" borderId="31" xfId="0" applyFont="1" applyBorder="1" applyAlignment="1" applyProtection="1">
      <alignment horizontal="center"/>
    </xf>
    <xf numFmtId="0" fontId="17" fillId="0" borderId="32" xfId="0" applyFont="1" applyBorder="1" applyAlignment="1" applyProtection="1">
      <alignment horizontal="center"/>
    </xf>
    <xf numFmtId="0" fontId="16" fillId="11" borderId="8" xfId="0" applyFont="1" applyFill="1" applyBorder="1" applyAlignment="1" applyProtection="1">
      <alignment horizontal="center" vertical="center"/>
    </xf>
    <xf numFmtId="0" fontId="16" fillId="11" borderId="1" xfId="0" applyFont="1" applyFill="1" applyBorder="1" applyAlignment="1" applyProtection="1">
      <alignment horizontal="center" vertical="center"/>
    </xf>
    <xf numFmtId="0" fontId="16" fillId="11" borderId="9" xfId="0" applyFont="1" applyFill="1" applyBorder="1" applyAlignment="1" applyProtection="1">
      <alignment horizontal="center"/>
    </xf>
    <xf numFmtId="0" fontId="16" fillId="11" borderId="10" xfId="0" applyFont="1" applyFill="1" applyBorder="1" applyAlignment="1" applyProtection="1">
      <alignment horizontal="center" vertical="center"/>
    </xf>
    <xf numFmtId="0" fontId="16" fillId="11" borderId="29" xfId="0" applyFont="1" applyFill="1" applyBorder="1" applyAlignment="1" applyProtection="1">
      <alignment horizontal="center" vertical="center"/>
    </xf>
    <xf numFmtId="0" fontId="16" fillId="11" borderId="11" xfId="0" applyFont="1" applyFill="1" applyBorder="1" applyAlignment="1" applyProtection="1">
      <alignment horizontal="center"/>
    </xf>
    <xf numFmtId="0" fontId="23" fillId="12" borderId="10" xfId="0" applyFont="1" applyFill="1" applyBorder="1" applyAlignment="1" applyProtection="1">
      <alignment horizontal="center" vertical="center" textRotation="90" wrapText="1"/>
    </xf>
    <xf numFmtId="0" fontId="23" fillId="12" borderId="29" xfId="0" applyFont="1" applyFill="1" applyBorder="1" applyAlignment="1" applyProtection="1">
      <alignment horizontal="center" vertical="center" textRotation="90" wrapText="1"/>
    </xf>
    <xf numFmtId="0" fontId="23" fillId="12" borderId="20" xfId="0" applyFont="1" applyFill="1" applyBorder="1" applyAlignment="1" applyProtection="1">
      <alignment horizontal="center" vertical="center" textRotation="90" wrapText="1"/>
    </xf>
    <xf numFmtId="0" fontId="16" fillId="11" borderId="33" xfId="0" applyFont="1" applyFill="1" applyBorder="1" applyAlignment="1" applyProtection="1">
      <alignment horizontal="center" vertical="center"/>
    </xf>
    <xf numFmtId="0" fontId="16" fillId="11" borderId="38" xfId="0" applyFont="1" applyFill="1" applyBorder="1" applyAlignment="1" applyProtection="1">
      <alignment horizontal="center" vertical="center"/>
    </xf>
    <xf numFmtId="0" fontId="16" fillId="11" borderId="34" xfId="0" applyFont="1" applyFill="1" applyBorder="1" applyAlignment="1" applyProtection="1">
      <alignment horizontal="center"/>
    </xf>
    <xf numFmtId="0" fontId="29" fillId="22" borderId="65" xfId="2" applyFont="1" applyFill="1" applyBorder="1"/>
    <xf numFmtId="0" fontId="29" fillId="22" borderId="66" xfId="2" applyFont="1" applyFill="1" applyBorder="1"/>
    <xf numFmtId="49" fontId="1" fillId="23" borderId="67" xfId="2" applyNumberFormat="1" applyFont="1" applyFill="1" applyBorder="1"/>
    <xf numFmtId="0" fontId="1" fillId="23" borderId="67" xfId="2" applyNumberFormat="1" applyFont="1" applyFill="1" applyBorder="1"/>
    <xf numFmtId="49" fontId="1" fillId="23" borderId="68" xfId="2" applyNumberFormat="1" applyFont="1" applyFill="1" applyBorder="1"/>
    <xf numFmtId="49" fontId="1" fillId="24" borderId="67" xfId="2" applyNumberFormat="1" applyFont="1" applyFill="1" applyBorder="1"/>
    <xf numFmtId="0" fontId="1" fillId="24" borderId="67" xfId="2" applyNumberFormat="1" applyFont="1" applyFill="1" applyBorder="1"/>
    <xf numFmtId="49" fontId="1" fillId="24" borderId="68" xfId="2" applyNumberFormat="1" applyFont="1" applyFill="1" applyBorder="1"/>
    <xf numFmtId="49" fontId="1" fillId="23" borderId="69" xfId="2" applyNumberFormat="1" applyFont="1" applyFill="1" applyBorder="1"/>
    <xf numFmtId="49" fontId="1" fillId="23" borderId="0" xfId="2" applyNumberFormat="1" applyFont="1" applyFill="1"/>
    <xf numFmtId="0" fontId="3" fillId="5" borderId="43" xfId="0" applyFont="1" applyFill="1" applyBorder="1" applyAlignment="1" applyProtection="1">
      <alignment horizontal="center" vertical="center" wrapText="1"/>
    </xf>
    <xf numFmtId="0" fontId="4" fillId="4" borderId="6" xfId="0" applyFont="1" applyFill="1" applyBorder="1" applyAlignment="1" applyProtection="1">
      <alignment horizontal="left" vertical="center" wrapText="1"/>
    </xf>
    <xf numFmtId="0" fontId="3" fillId="5" borderId="29" xfId="0" applyFont="1" applyFill="1" applyBorder="1" applyAlignment="1" applyProtection="1">
      <alignment horizontal="center" vertical="center" wrapText="1"/>
    </xf>
    <xf numFmtId="0" fontId="3" fillId="5" borderId="11" xfId="0" applyFont="1" applyFill="1" applyBorder="1" applyAlignment="1" applyProtection="1">
      <alignment horizontal="center" textRotation="90"/>
    </xf>
    <xf numFmtId="0" fontId="35" fillId="21" borderId="35" xfId="0" applyFont="1" applyFill="1" applyBorder="1" applyAlignment="1" applyProtection="1">
      <alignment horizontal="center" vertical="center" wrapText="1"/>
    </xf>
    <xf numFmtId="0" fontId="37" fillId="16" borderId="11" xfId="0" applyFont="1" applyFill="1" applyBorder="1" applyAlignment="1" applyProtection="1">
      <alignment horizontal="left" vertical="center" wrapText="1"/>
    </xf>
    <xf numFmtId="0" fontId="15" fillId="16" borderId="34" xfId="0" applyFont="1" applyFill="1" applyBorder="1" applyAlignment="1" applyProtection="1">
      <alignment horizontal="left"/>
    </xf>
    <xf numFmtId="0" fontId="15" fillId="16" borderId="7" xfId="0" applyFont="1" applyFill="1" applyBorder="1" applyAlignment="1" applyProtection="1">
      <alignment horizontal="left"/>
    </xf>
    <xf numFmtId="0" fontId="4" fillId="16" borderId="30" xfId="0" applyFont="1" applyFill="1" applyBorder="1" applyAlignment="1" applyProtection="1">
      <alignment horizontal="left"/>
    </xf>
    <xf numFmtId="0" fontId="4" fillId="16" borderId="28" xfId="0" applyFont="1" applyFill="1" applyBorder="1" applyAlignment="1" applyProtection="1">
      <alignment horizontal="left"/>
    </xf>
    <xf numFmtId="0" fontId="15" fillId="16" borderId="20" xfId="0" applyFont="1" applyFill="1" applyBorder="1" applyAlignment="1" applyProtection="1">
      <alignment horizontal="left"/>
    </xf>
    <xf numFmtId="0" fontId="3" fillId="5" borderId="22" xfId="0" applyFont="1" applyFill="1" applyBorder="1" applyAlignment="1" applyProtection="1">
      <alignment horizontal="center" vertical="center" wrapText="1"/>
    </xf>
    <xf numFmtId="0" fontId="3" fillId="5" borderId="19" xfId="0" applyFont="1" applyFill="1" applyBorder="1" applyAlignment="1" applyProtection="1">
      <alignment horizontal="center" vertical="center" wrapText="1"/>
    </xf>
    <xf numFmtId="0" fontId="19" fillId="5" borderId="17" xfId="0" applyFont="1" applyFill="1" applyBorder="1" applyAlignment="1" applyProtection="1">
      <alignment horizontal="center" vertical="center" wrapText="1"/>
    </xf>
    <xf numFmtId="0" fontId="19" fillId="5" borderId="28" xfId="0" applyFont="1" applyFill="1" applyBorder="1" applyAlignment="1" applyProtection="1">
      <alignment horizontal="center" vertical="center" wrapText="1"/>
    </xf>
    <xf numFmtId="0" fontId="19" fillId="5" borderId="16" xfId="0" applyFont="1" applyFill="1" applyBorder="1" applyAlignment="1" applyProtection="1">
      <alignment horizontal="center" vertical="center" wrapText="1"/>
    </xf>
    <xf numFmtId="0" fontId="19" fillId="5" borderId="5" xfId="0" applyFont="1" applyFill="1" applyBorder="1" applyAlignment="1" applyProtection="1">
      <alignment horizontal="center" vertical="center" wrapText="1"/>
    </xf>
    <xf numFmtId="0" fontId="19" fillId="5" borderId="4" xfId="0" applyFont="1" applyFill="1" applyBorder="1" applyAlignment="1" applyProtection="1">
      <alignment horizontal="center" vertical="center"/>
    </xf>
    <xf numFmtId="0" fontId="19" fillId="5" borderId="5" xfId="0" applyFont="1" applyFill="1" applyBorder="1" applyAlignment="1" applyProtection="1">
      <alignment horizontal="center" vertical="center"/>
    </xf>
    <xf numFmtId="0" fontId="19" fillId="5" borderId="62" xfId="0" applyFont="1" applyFill="1" applyBorder="1" applyAlignment="1" applyProtection="1">
      <alignment horizontal="center" vertical="center" wrapText="1"/>
    </xf>
    <xf numFmtId="0" fontId="19" fillId="5" borderId="64" xfId="0" applyFont="1" applyFill="1" applyBorder="1" applyAlignment="1" applyProtection="1">
      <alignment horizontal="center" vertical="center" wrapText="1"/>
    </xf>
    <xf numFmtId="0" fontId="19" fillId="5" borderId="63" xfId="0" applyFont="1" applyFill="1" applyBorder="1" applyAlignment="1" applyProtection="1">
      <alignment horizontal="center" vertical="center" wrapText="1"/>
    </xf>
    <xf numFmtId="0" fontId="19" fillId="5" borderId="4" xfId="0" applyFont="1" applyFill="1" applyBorder="1" applyAlignment="1" applyProtection="1">
      <alignment horizontal="center" vertical="center" wrapText="1"/>
    </xf>
    <xf numFmtId="0" fontId="27" fillId="11" borderId="52" xfId="0" applyFont="1" applyFill="1" applyBorder="1" applyAlignment="1" applyProtection="1">
      <alignment horizontal="left" vertical="center" wrapText="1"/>
    </xf>
    <xf numFmtId="0" fontId="27" fillId="11" borderId="54" xfId="0" applyFont="1" applyFill="1" applyBorder="1" applyAlignment="1" applyProtection="1">
      <alignment horizontal="left" vertical="center" wrapText="1"/>
    </xf>
    <xf numFmtId="0" fontId="27" fillId="11" borderId="53" xfId="0" applyFont="1" applyFill="1" applyBorder="1" applyAlignment="1" applyProtection="1">
      <alignment horizontal="left" vertical="center" wrapText="1"/>
    </xf>
    <xf numFmtId="0" fontId="27" fillId="11" borderId="19" xfId="0" applyFont="1" applyFill="1" applyBorder="1" applyAlignment="1" applyProtection="1">
      <alignment horizontal="left" vertical="center" wrapText="1"/>
    </xf>
    <xf numFmtId="0" fontId="27" fillId="11" borderId="0" xfId="0" applyFont="1" applyFill="1" applyBorder="1" applyAlignment="1" applyProtection="1">
      <alignment horizontal="left" vertical="center" wrapText="1"/>
    </xf>
    <xf numFmtId="0" fontId="27" fillId="11" borderId="30" xfId="0" applyFont="1" applyFill="1" applyBorder="1" applyAlignment="1" applyProtection="1">
      <alignment horizontal="left" vertical="center" wrapText="1"/>
    </xf>
    <xf numFmtId="0" fontId="27" fillId="11" borderId="24" xfId="0" applyFont="1" applyFill="1" applyBorder="1" applyAlignment="1" applyProtection="1">
      <alignment horizontal="left" vertical="center" wrapText="1"/>
    </xf>
    <xf numFmtId="0" fontId="27" fillId="11" borderId="25" xfId="0" applyFont="1" applyFill="1" applyBorder="1" applyAlignment="1" applyProtection="1">
      <alignment horizontal="left" vertical="center" wrapText="1"/>
    </xf>
    <xf numFmtId="0" fontId="27" fillId="11" borderId="28" xfId="0" applyFont="1" applyFill="1" applyBorder="1" applyAlignment="1" applyProtection="1">
      <alignment horizontal="left" vertical="center" wrapText="1"/>
    </xf>
    <xf numFmtId="0" fontId="35" fillId="21" borderId="58" xfId="0" applyFont="1" applyFill="1" applyBorder="1" applyAlignment="1" applyProtection="1">
      <alignment horizontal="center" vertical="center" wrapText="1"/>
    </xf>
    <xf numFmtId="0" fontId="35" fillId="21" borderId="36" xfId="0" applyFont="1" applyFill="1" applyBorder="1" applyAlignment="1" applyProtection="1">
      <alignment horizontal="center" vertical="center" wrapText="1"/>
    </xf>
    <xf numFmtId="0" fontId="35" fillId="21" borderId="70" xfId="0" applyFont="1" applyFill="1" applyBorder="1" applyAlignment="1" applyProtection="1">
      <alignment horizontal="center" vertical="center" wrapText="1"/>
    </xf>
    <xf numFmtId="0" fontId="8" fillId="18" borderId="4" xfId="0" applyFont="1" applyFill="1" applyBorder="1" applyAlignment="1" applyProtection="1">
      <alignment horizontal="center" vertical="center" wrapText="1"/>
    </xf>
    <xf numFmtId="0" fontId="8" fillId="18" borderId="16" xfId="0" applyFont="1" applyFill="1" applyBorder="1" applyAlignment="1" applyProtection="1">
      <alignment horizontal="center" vertical="center" wrapText="1"/>
    </xf>
    <xf numFmtId="0" fontId="8" fillId="18" borderId="5" xfId="0" applyFont="1" applyFill="1" applyBorder="1" applyAlignment="1" applyProtection="1">
      <alignment horizontal="center" vertical="center" wrapText="1"/>
    </xf>
    <xf numFmtId="0" fontId="30" fillId="19" borderId="4" xfId="0" applyFont="1" applyFill="1" applyBorder="1" applyAlignment="1" applyProtection="1">
      <alignment horizontal="center" vertical="center" wrapText="1"/>
    </xf>
    <xf numFmtId="0" fontId="30" fillId="19" borderId="16" xfId="0" applyFont="1" applyFill="1" applyBorder="1" applyAlignment="1" applyProtection="1">
      <alignment horizontal="center" vertical="center" wrapText="1"/>
    </xf>
    <xf numFmtId="0" fontId="30" fillId="19" borderId="5" xfId="0" applyFont="1" applyFill="1" applyBorder="1" applyAlignment="1" applyProtection="1">
      <alignment horizontal="center" vertical="center"/>
    </xf>
    <xf numFmtId="0" fontId="27" fillId="11" borderId="22" xfId="0" applyFont="1" applyFill="1" applyBorder="1" applyAlignment="1" applyProtection="1">
      <alignment horizontal="center" vertical="center" wrapText="1"/>
    </xf>
    <xf numFmtId="0" fontId="27" fillId="11" borderId="23" xfId="0" applyFont="1" applyFill="1" applyBorder="1" applyAlignment="1" applyProtection="1">
      <alignment horizontal="center" vertical="center" wrapText="1"/>
    </xf>
    <xf numFmtId="0" fontId="27" fillId="11" borderId="27" xfId="0" applyFont="1" applyFill="1" applyBorder="1" applyAlignment="1" applyProtection="1">
      <alignment horizontal="center" vertical="center" wrapText="1"/>
    </xf>
    <xf numFmtId="0" fontId="27" fillId="11" borderId="19" xfId="0" applyFont="1" applyFill="1" applyBorder="1" applyAlignment="1" applyProtection="1">
      <alignment horizontal="center" vertical="center" wrapText="1"/>
    </xf>
    <xf numFmtId="0" fontId="27" fillId="11" borderId="0" xfId="0" applyFont="1" applyFill="1" applyBorder="1" applyAlignment="1" applyProtection="1">
      <alignment horizontal="center" vertical="center" wrapText="1"/>
    </xf>
    <xf numFmtId="0" fontId="27" fillId="11" borderId="30" xfId="0" applyFont="1" applyFill="1" applyBorder="1" applyAlignment="1" applyProtection="1">
      <alignment horizontal="center" vertical="center" wrapText="1"/>
    </xf>
    <xf numFmtId="0" fontId="3" fillId="5" borderId="17" xfId="0" applyFont="1" applyFill="1" applyBorder="1" applyAlignment="1" applyProtection="1">
      <alignment horizontal="center" vertical="center" wrapText="1"/>
    </xf>
    <xf numFmtId="0" fontId="3" fillId="5" borderId="18" xfId="0" applyFont="1" applyFill="1" applyBorder="1" applyAlignment="1" applyProtection="1">
      <alignment horizontal="center" vertical="center" wrapText="1"/>
    </xf>
    <xf numFmtId="0" fontId="4" fillId="0" borderId="22" xfId="0" applyFont="1" applyBorder="1" applyAlignment="1" applyProtection="1">
      <alignment horizontal="center" vertical="center"/>
    </xf>
    <xf numFmtId="0" fontId="4" fillId="0" borderId="24" xfId="0" applyFont="1" applyBorder="1" applyAlignment="1" applyProtection="1">
      <alignment horizontal="center" vertical="center"/>
    </xf>
    <xf numFmtId="0" fontId="3" fillId="5" borderId="4" xfId="0" applyFont="1" applyFill="1" applyBorder="1" applyAlignment="1" applyProtection="1">
      <alignment horizontal="center" vertical="center" wrapText="1"/>
    </xf>
    <xf numFmtId="0" fontId="3" fillId="5" borderId="16" xfId="0" applyFont="1" applyFill="1" applyBorder="1" applyAlignment="1" applyProtection="1">
      <alignment horizontal="center" vertical="center" wrapText="1"/>
    </xf>
    <xf numFmtId="0" fontId="3" fillId="5" borderId="5" xfId="0" applyFont="1" applyFill="1" applyBorder="1" applyAlignment="1" applyProtection="1">
      <alignment horizontal="center" vertical="center" wrapText="1"/>
    </xf>
    <xf numFmtId="0" fontId="21" fillId="2" borderId="1" xfId="0" applyFont="1" applyFill="1" applyBorder="1" applyAlignment="1">
      <alignment horizontal="center" vertical="center" wrapText="1"/>
    </xf>
    <xf numFmtId="44" fontId="11" fillId="15" borderId="1" xfId="1" applyFont="1" applyFill="1" applyBorder="1" applyAlignment="1">
      <alignment horizontal="center" vertical="center" wrapText="1"/>
    </xf>
    <xf numFmtId="0" fontId="26" fillId="17" borderId="4" xfId="0" applyFont="1" applyFill="1" applyBorder="1" applyAlignment="1">
      <alignment horizontal="left" vertical="center"/>
    </xf>
    <xf numFmtId="0" fontId="26" fillId="17" borderId="16" xfId="0" applyFont="1" applyFill="1" applyBorder="1" applyAlignment="1">
      <alignment horizontal="left" vertical="center"/>
    </xf>
    <xf numFmtId="0" fontId="26" fillId="17" borderId="5" xfId="0" applyFont="1" applyFill="1" applyBorder="1" applyAlignment="1">
      <alignment horizontal="left" vertical="center"/>
    </xf>
  </cellXfs>
  <cellStyles count="3">
    <cellStyle name="Standard" xfId="0" builtinId="0"/>
    <cellStyle name="Standard 2" xfId="2" xr:uid="{00000000-0005-0000-0000-000001000000}"/>
    <cellStyle name="Währung" xfId="1"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Z304"/>
  <sheetViews>
    <sheetView tabSelected="1" zoomScaleNormal="100" workbookViewId="0">
      <pane xSplit="1" ySplit="2" topLeftCell="B3" activePane="bottomRight" state="frozen"/>
      <selection pane="topRight" activeCell="B1" sqref="B1"/>
      <selection pane="bottomLeft" activeCell="A3" sqref="A3"/>
      <selection pane="bottomRight" activeCell="A9" sqref="A9"/>
    </sheetView>
  </sheetViews>
  <sheetFormatPr baseColWidth="10" defaultColWidth="11.5703125" defaultRowHeight="12.75" x14ac:dyDescent="0.2"/>
  <cols>
    <col min="1" max="1" width="4.28515625" style="2" customWidth="1"/>
    <col min="2" max="2" width="21" style="17" bestFit="1" customWidth="1"/>
    <col min="3" max="3" width="36" style="17" customWidth="1"/>
    <col min="4" max="4" width="5.5703125" style="2" customWidth="1"/>
    <col min="5" max="5" width="20.28515625" style="1" customWidth="1"/>
    <col min="6" max="6" width="19.140625" style="1" customWidth="1"/>
    <col min="7" max="7" width="9.85546875" style="2" bestFit="1" customWidth="1"/>
    <col min="8" max="8" width="21.85546875" style="3" customWidth="1"/>
    <col min="9" max="9" width="7.28515625" style="2" customWidth="1"/>
    <col min="10" max="12" width="5.42578125" style="2" customWidth="1"/>
    <col min="13" max="13" width="7.85546875" style="2" bestFit="1" customWidth="1"/>
    <col min="14" max="15" width="8" style="2" customWidth="1"/>
    <col min="16" max="16" width="39.5703125" style="1" customWidth="1"/>
    <col min="17" max="18" width="20.140625" style="3" customWidth="1"/>
    <col min="19" max="19" width="25.7109375" style="3" customWidth="1"/>
    <col min="20" max="23" width="8.7109375" style="142" customWidth="1"/>
    <col min="24" max="24" width="8.7109375" style="2" customWidth="1"/>
    <col min="25" max="16384" width="11.5703125" style="1"/>
  </cols>
  <sheetData>
    <row r="1" spans="1:26" ht="36.75" customHeight="1" thickBot="1" x14ac:dyDescent="0.25">
      <c r="A1" s="255" t="s">
        <v>0</v>
      </c>
      <c r="B1" s="266" t="s">
        <v>134</v>
      </c>
      <c r="C1" s="259"/>
      <c r="D1" s="260"/>
      <c r="E1" s="259" t="s">
        <v>61</v>
      </c>
      <c r="F1" s="259"/>
      <c r="G1" s="260"/>
      <c r="H1" s="261" t="s">
        <v>60</v>
      </c>
      <c r="I1" s="262"/>
      <c r="J1" s="259" t="s">
        <v>73</v>
      </c>
      <c r="K1" s="259"/>
      <c r="L1" s="260"/>
      <c r="M1" s="263" t="s">
        <v>59</v>
      </c>
      <c r="N1" s="264"/>
      <c r="O1" s="265"/>
      <c r="P1" s="257" t="s">
        <v>3</v>
      </c>
      <c r="Q1" s="282" t="s">
        <v>515</v>
      </c>
      <c r="R1" s="283"/>
      <c r="S1" s="284"/>
      <c r="T1" s="279" t="s">
        <v>120</v>
      </c>
      <c r="U1" s="280"/>
      <c r="V1" s="280"/>
      <c r="W1" s="280"/>
      <c r="X1" s="281"/>
    </row>
    <row r="2" spans="1:26" ht="102.75" customHeight="1" thickBot="1" x14ac:dyDescent="0.25">
      <c r="A2" s="256"/>
      <c r="B2" s="11" t="s">
        <v>91</v>
      </c>
      <c r="C2" s="246" t="s">
        <v>84</v>
      </c>
      <c r="D2" s="247" t="s">
        <v>68</v>
      </c>
      <c r="E2" s="90" t="s">
        <v>1</v>
      </c>
      <c r="F2" s="31" t="s">
        <v>2</v>
      </c>
      <c r="G2" s="244" t="s">
        <v>72</v>
      </c>
      <c r="H2" s="12" t="s">
        <v>516</v>
      </c>
      <c r="I2" s="177" t="s">
        <v>54</v>
      </c>
      <c r="J2" s="37" t="s">
        <v>55</v>
      </c>
      <c r="K2" s="38" t="s">
        <v>56</v>
      </c>
      <c r="L2" s="185" t="s">
        <v>57</v>
      </c>
      <c r="M2" s="196" t="s">
        <v>58</v>
      </c>
      <c r="N2" s="197" t="s">
        <v>521</v>
      </c>
      <c r="O2" s="198" t="s">
        <v>522</v>
      </c>
      <c r="P2" s="258"/>
      <c r="Q2" s="32" t="s">
        <v>517</v>
      </c>
      <c r="R2" s="32" t="s">
        <v>136</v>
      </c>
      <c r="S2" s="13" t="s">
        <v>135</v>
      </c>
      <c r="T2" s="228" t="s">
        <v>518</v>
      </c>
      <c r="U2" s="229" t="s">
        <v>140</v>
      </c>
      <c r="V2" s="229" t="s">
        <v>141</v>
      </c>
      <c r="W2" s="229" t="s">
        <v>142</v>
      </c>
      <c r="X2" s="230" t="s">
        <v>121</v>
      </c>
    </row>
    <row r="3" spans="1:26" s="30" customFormat="1" ht="45" customHeight="1" x14ac:dyDescent="0.2">
      <c r="A3" s="35" t="s">
        <v>53</v>
      </c>
      <c r="B3" s="245" t="s">
        <v>93</v>
      </c>
      <c r="C3" s="276" t="s">
        <v>526</v>
      </c>
      <c r="D3" s="44" t="s">
        <v>6</v>
      </c>
      <c r="E3" s="22" t="s">
        <v>4</v>
      </c>
      <c r="F3" s="23" t="s">
        <v>5</v>
      </c>
      <c r="G3" s="39">
        <v>32964</v>
      </c>
      <c r="H3" s="43" t="s">
        <v>28</v>
      </c>
      <c r="I3" s="19" t="s">
        <v>14</v>
      </c>
      <c r="J3" s="48" t="s">
        <v>36</v>
      </c>
      <c r="K3" s="40"/>
      <c r="L3" s="186"/>
      <c r="M3" s="18">
        <v>1</v>
      </c>
      <c r="N3" s="19"/>
      <c r="O3" s="199"/>
      <c r="P3" s="187" t="s">
        <v>11</v>
      </c>
      <c r="Q3" s="178" t="e">
        <f t="shared" ref="Q3:Q66" si="0">IF(H3&lt;&gt;"",VLOOKUP(H3,ListOfClubs,2,FALSE),"")</f>
        <v>#N/A</v>
      </c>
      <c r="R3" s="178" t="str">
        <f t="shared" ref="R3:R9" si="1">IF(I3&lt;&gt;"",VLOOKUP(I3,Verband,2),"")</f>
        <v>Inline- und Rollsport-Verband Berlin e.V.</v>
      </c>
      <c r="S3" s="178" t="s">
        <v>539</v>
      </c>
      <c r="T3" s="285" t="s">
        <v>520</v>
      </c>
      <c r="U3" s="286"/>
      <c r="V3" s="286"/>
      <c r="W3" s="286"/>
      <c r="X3" s="287"/>
    </row>
    <row r="4" spans="1:26" s="30" customFormat="1" ht="33.75" customHeight="1" x14ac:dyDescent="0.2">
      <c r="A4" s="36" t="s">
        <v>53</v>
      </c>
      <c r="B4" s="52" t="s">
        <v>92</v>
      </c>
      <c r="C4" s="277"/>
      <c r="D4" s="45"/>
      <c r="E4" s="24" t="s">
        <v>10</v>
      </c>
      <c r="F4" s="25" t="s">
        <v>9</v>
      </c>
      <c r="G4" s="33">
        <v>34699</v>
      </c>
      <c r="H4" s="47">
        <v>1844</v>
      </c>
      <c r="I4" s="21" t="s">
        <v>22</v>
      </c>
      <c r="J4" s="49" t="s">
        <v>30</v>
      </c>
      <c r="K4" s="34" t="s">
        <v>31</v>
      </c>
      <c r="L4" s="162" t="s">
        <v>39</v>
      </c>
      <c r="M4" s="20">
        <v>2</v>
      </c>
      <c r="N4" s="21"/>
      <c r="O4" s="50"/>
      <c r="P4" s="188" t="s">
        <v>8</v>
      </c>
      <c r="Q4" s="179" t="str">
        <f t="shared" si="0"/>
        <v>FT Freiburg v. 1844</v>
      </c>
      <c r="R4" s="179" t="str">
        <f t="shared" si="1"/>
        <v>Südbadischer Rollsport- und Inline Verband e.V.</v>
      </c>
      <c r="S4" s="179" t="s">
        <v>540</v>
      </c>
      <c r="T4" s="288"/>
      <c r="U4" s="289"/>
      <c r="V4" s="289"/>
      <c r="W4" s="289"/>
      <c r="X4" s="290"/>
    </row>
    <row r="5" spans="1:26" s="30" customFormat="1" x14ac:dyDescent="0.2">
      <c r="A5" s="36" t="s">
        <v>53</v>
      </c>
      <c r="B5" s="52"/>
      <c r="C5" s="278" t="s">
        <v>528</v>
      </c>
      <c r="D5" s="45"/>
      <c r="E5" s="24" t="s">
        <v>74</v>
      </c>
      <c r="F5" s="25" t="s">
        <v>75</v>
      </c>
      <c r="G5" s="33">
        <v>32964</v>
      </c>
      <c r="H5" s="24" t="s">
        <v>473</v>
      </c>
      <c r="I5" s="21" t="s">
        <v>14</v>
      </c>
      <c r="J5" s="20" t="s">
        <v>30</v>
      </c>
      <c r="K5" s="21" t="s">
        <v>31</v>
      </c>
      <c r="L5" s="162" t="s">
        <v>39</v>
      </c>
      <c r="M5" s="20">
        <v>3</v>
      </c>
      <c r="N5" s="21" t="s">
        <v>6</v>
      </c>
      <c r="O5" s="50" t="s">
        <v>6</v>
      </c>
      <c r="P5" s="189" t="s">
        <v>8</v>
      </c>
      <c r="Q5" s="179" t="str">
        <f t="shared" si="0"/>
        <v>Weddinger ERC</v>
      </c>
      <c r="R5" s="179" t="str">
        <f t="shared" si="1"/>
        <v>Inline- und Rollsport-Verband Berlin e.V.</v>
      </c>
      <c r="S5" s="179" t="s">
        <v>542</v>
      </c>
      <c r="T5" s="267" t="s">
        <v>519</v>
      </c>
      <c r="U5" s="268"/>
      <c r="V5" s="268"/>
      <c r="W5" s="268"/>
      <c r="X5" s="269"/>
    </row>
    <row r="6" spans="1:26" s="30" customFormat="1" ht="13.5" thickBot="1" x14ac:dyDescent="0.3">
      <c r="A6" s="36" t="s">
        <v>53</v>
      </c>
      <c r="B6" s="52"/>
      <c r="C6" s="277"/>
      <c r="D6" s="45"/>
      <c r="E6" s="24" t="s">
        <v>10</v>
      </c>
      <c r="F6" s="25" t="s">
        <v>76</v>
      </c>
      <c r="G6" s="33">
        <v>26298</v>
      </c>
      <c r="H6" s="24" t="s">
        <v>230</v>
      </c>
      <c r="I6" s="21" t="s">
        <v>16</v>
      </c>
      <c r="J6" s="20">
        <v>1</v>
      </c>
      <c r="K6" s="21">
        <v>1</v>
      </c>
      <c r="L6" s="162"/>
      <c r="M6" s="20">
        <v>2</v>
      </c>
      <c r="N6" s="21" t="s">
        <v>6</v>
      </c>
      <c r="O6" s="50"/>
      <c r="P6" s="189"/>
      <c r="Q6" s="179" t="str">
        <f t="shared" si="0"/>
        <v>1. Hanauer REC</v>
      </c>
      <c r="R6" s="179" t="str">
        <f t="shared" si="1"/>
        <v>Hessischer Rollsport- und Inlineverband e.V.</v>
      </c>
      <c r="S6" s="184" t="str">
        <f t="shared" ref="S6:S8" si="2">IF(M6&lt;&gt;"",VLOOKUP(M6,Wbw_List,2,FALSE),"")</f>
        <v>Schüler D Jungen</v>
      </c>
      <c r="T6" s="270"/>
      <c r="U6" s="271"/>
      <c r="V6" s="271"/>
      <c r="W6" s="271"/>
      <c r="X6" s="272"/>
    </row>
    <row r="7" spans="1:26" s="30" customFormat="1" ht="20.25" customHeight="1" x14ac:dyDescent="0.2">
      <c r="A7" s="36" t="s">
        <v>53</v>
      </c>
      <c r="B7" s="52" t="s">
        <v>77</v>
      </c>
      <c r="C7" s="278" t="s">
        <v>527</v>
      </c>
      <c r="D7" s="45"/>
      <c r="E7" s="24" t="s">
        <v>78</v>
      </c>
      <c r="F7" s="25" t="s">
        <v>79</v>
      </c>
      <c r="G7" s="33">
        <v>35553</v>
      </c>
      <c r="H7" s="24" t="s">
        <v>455</v>
      </c>
      <c r="I7" s="21" t="s">
        <v>19</v>
      </c>
      <c r="J7" s="20" t="s">
        <v>35</v>
      </c>
      <c r="K7" s="21" t="s">
        <v>33</v>
      </c>
      <c r="L7" s="162"/>
      <c r="M7" s="20">
        <v>3</v>
      </c>
      <c r="N7" s="21"/>
      <c r="O7" s="50"/>
      <c r="P7" s="189"/>
      <c r="Q7" s="179" t="str">
        <f t="shared" si="0"/>
        <v>TV Datteln</v>
      </c>
      <c r="R7" s="179" t="str">
        <f t="shared" si="1"/>
        <v>Rollsport- und Inline-Verband NRW e.V.</v>
      </c>
      <c r="S7" s="179" t="s">
        <v>542</v>
      </c>
      <c r="T7" s="270"/>
      <c r="U7" s="271"/>
      <c r="V7" s="271"/>
      <c r="W7" s="271"/>
      <c r="X7" s="272"/>
    </row>
    <row r="8" spans="1:26" s="30" customFormat="1" ht="20.25" customHeight="1" thickBot="1" x14ac:dyDescent="0.3">
      <c r="A8" s="36" t="s">
        <v>53</v>
      </c>
      <c r="B8" s="52" t="s">
        <v>77</v>
      </c>
      <c r="C8" s="277"/>
      <c r="D8" s="45"/>
      <c r="E8" s="24" t="s">
        <v>80</v>
      </c>
      <c r="F8" s="25" t="s">
        <v>81</v>
      </c>
      <c r="G8" s="33">
        <v>38186</v>
      </c>
      <c r="H8" s="24" t="s">
        <v>304</v>
      </c>
      <c r="I8" s="21" t="s">
        <v>19</v>
      </c>
      <c r="J8" s="20" t="s">
        <v>36</v>
      </c>
      <c r="K8" s="21" t="s">
        <v>36</v>
      </c>
      <c r="L8" s="162"/>
      <c r="M8" s="20">
        <v>2</v>
      </c>
      <c r="N8" s="21"/>
      <c r="O8" s="50"/>
      <c r="P8" s="189"/>
      <c r="Q8" s="179" t="str">
        <f t="shared" si="0"/>
        <v>REV Gruga Essen</v>
      </c>
      <c r="R8" s="179" t="str">
        <f t="shared" si="1"/>
        <v>Rollsport- und Inline-Verband NRW e.V.</v>
      </c>
      <c r="S8" s="184" t="str">
        <f t="shared" si="2"/>
        <v>Schüler D Jungen</v>
      </c>
      <c r="T8" s="270"/>
      <c r="U8" s="271"/>
      <c r="V8" s="271"/>
      <c r="W8" s="271"/>
      <c r="X8" s="272"/>
    </row>
    <row r="9" spans="1:26" s="30" customFormat="1" ht="34.5" thickBot="1" x14ac:dyDescent="0.25">
      <c r="A9" s="42" t="s">
        <v>53</v>
      </c>
      <c r="B9" s="53" t="s">
        <v>90</v>
      </c>
      <c r="C9" s="248" t="s">
        <v>529</v>
      </c>
      <c r="D9" s="46"/>
      <c r="E9" s="26" t="s">
        <v>82</v>
      </c>
      <c r="F9" s="28" t="s">
        <v>83</v>
      </c>
      <c r="G9" s="41">
        <v>34699</v>
      </c>
      <c r="H9" s="26" t="s">
        <v>138</v>
      </c>
      <c r="I9" s="27" t="s">
        <v>102</v>
      </c>
      <c r="J9" s="29" t="s">
        <v>30</v>
      </c>
      <c r="K9" s="27" t="s">
        <v>31</v>
      </c>
      <c r="L9" s="163" t="s">
        <v>87</v>
      </c>
      <c r="M9" s="29">
        <v>1</v>
      </c>
      <c r="N9" s="27"/>
      <c r="O9" s="51"/>
      <c r="P9" s="190" t="s">
        <v>525</v>
      </c>
      <c r="Q9" s="180" t="e">
        <f t="shared" si="0"/>
        <v>#N/A</v>
      </c>
      <c r="R9" s="180" t="str">
        <f t="shared" si="1"/>
        <v>Platz für eigene Verbandsnamen (z.B. Ausland)</v>
      </c>
      <c r="S9" s="181" t="s">
        <v>97</v>
      </c>
      <c r="T9" s="273"/>
      <c r="U9" s="274"/>
      <c r="V9" s="274"/>
      <c r="W9" s="274"/>
      <c r="X9" s="275"/>
    </row>
    <row r="10" spans="1:26" s="97" customFormat="1" ht="16.5" x14ac:dyDescent="0.3">
      <c r="A10" s="219">
        <v>1</v>
      </c>
      <c r="B10" s="164"/>
      <c r="C10" s="165"/>
      <c r="D10" s="166"/>
      <c r="E10" s="92"/>
      <c r="F10" s="93"/>
      <c r="G10" s="94"/>
      <c r="H10" s="200"/>
      <c r="I10" s="206"/>
      <c r="J10" s="209"/>
      <c r="K10" s="210"/>
      <c r="L10" s="211"/>
      <c r="M10" s="96"/>
      <c r="N10" s="95"/>
      <c r="O10" s="166"/>
      <c r="P10" s="191"/>
      <c r="Q10" s="216" t="str">
        <f t="shared" si="0"/>
        <v/>
      </c>
      <c r="R10" s="216" t="str">
        <f t="shared" ref="R10:R73" si="3">IF(I10&lt;&gt;"",VLOOKUP(I10,Verband,2,FALSE),"")</f>
        <v/>
      </c>
      <c r="S10" s="182" t="str">
        <f t="shared" ref="S10:S73" si="4">IF(M10&lt;&gt;"",VLOOKUP(M10,Wbw_List,2,FALSE),"")</f>
        <v/>
      </c>
      <c r="T10" s="231" t="b">
        <f t="shared" ref="T10:T41" si="5">IF(M10&lt;&gt;"",VLOOKUP(M10,Wbw_List,5))</f>
        <v>0</v>
      </c>
      <c r="U10" s="232" t="str">
        <f>IF(E10&lt;&gt;"",F10&amp;" "&amp;E10,"FALSCH")</f>
        <v>FALSCH</v>
      </c>
      <c r="V10" s="232" t="str">
        <f t="shared" ref="V10:V73" si="6">IF(H10&lt;&gt;"",IFERROR(VLOOKUP(H10,ListOfClubs,1,FALSE),H10),"FALSCH")</f>
        <v>FALSCH</v>
      </c>
      <c r="W10" s="232" t="str">
        <f>IF(I10&lt;&gt;"",I10,"FALSCH")</f>
        <v>FALSCH</v>
      </c>
      <c r="X10" s="233" t="b">
        <f t="shared" ref="X10:X73" si="7">IF(M10&lt;&gt;"",IF(VLOOKUP(M10,Wbw_List,3)="e",IF(AND(N10="Ja",O10="Ja"),"both",IF(N10="Ja","figures",IF(O10="Ja","free"))),VLOOKUP(VLOOKUP(M10,Wbw_List,3),Disziplinen,3)))</f>
        <v>0</v>
      </c>
      <c r="Z10" s="68"/>
    </row>
    <row r="11" spans="1:26" s="97" customFormat="1" ht="16.5" x14ac:dyDescent="0.3">
      <c r="A11" s="220">
        <v>2</v>
      </c>
      <c r="B11" s="167"/>
      <c r="C11" s="168"/>
      <c r="D11" s="166"/>
      <c r="E11" s="98"/>
      <c r="F11" s="99"/>
      <c r="G11" s="100"/>
      <c r="H11" s="201"/>
      <c r="I11" s="207"/>
      <c r="J11" s="212"/>
      <c r="K11" s="102"/>
      <c r="L11" s="213"/>
      <c r="M11" s="103"/>
      <c r="N11" s="101"/>
      <c r="O11" s="194"/>
      <c r="P11" s="192"/>
      <c r="Q11" s="217" t="str">
        <f t="shared" si="0"/>
        <v/>
      </c>
      <c r="R11" s="217" t="str">
        <f t="shared" si="3"/>
        <v/>
      </c>
      <c r="S11" s="183" t="str">
        <f t="shared" si="4"/>
        <v/>
      </c>
      <c r="T11" s="222" t="b">
        <f t="shared" si="5"/>
        <v>0</v>
      </c>
      <c r="U11" s="223" t="str">
        <f t="shared" ref="U11:U74" si="8">IF(E11&lt;&gt;"",F11&amp;" "&amp;E11,"FALSCH")</f>
        <v>FALSCH</v>
      </c>
      <c r="V11" s="223" t="str">
        <f t="shared" si="6"/>
        <v>FALSCH</v>
      </c>
      <c r="W11" s="223" t="str">
        <f t="shared" ref="W11:W74" si="9">IF(I11&lt;&gt;"",I11,"FALSCH")</f>
        <v>FALSCH</v>
      </c>
      <c r="X11" s="224" t="b">
        <f t="shared" si="7"/>
        <v>0</v>
      </c>
    </row>
    <row r="12" spans="1:26" s="97" customFormat="1" ht="16.5" x14ac:dyDescent="0.3">
      <c r="A12" s="220">
        <v>3</v>
      </c>
      <c r="B12" s="167"/>
      <c r="C12" s="168"/>
      <c r="D12" s="166"/>
      <c r="E12" s="98"/>
      <c r="F12" s="99"/>
      <c r="G12" s="100"/>
      <c r="H12" s="201"/>
      <c r="I12" s="207"/>
      <c r="J12" s="212"/>
      <c r="K12" s="102"/>
      <c r="L12" s="213"/>
      <c r="M12" s="103"/>
      <c r="N12" s="101"/>
      <c r="O12" s="194"/>
      <c r="P12" s="192"/>
      <c r="Q12" s="217" t="str">
        <f t="shared" si="0"/>
        <v/>
      </c>
      <c r="R12" s="217" t="str">
        <f t="shared" si="3"/>
        <v/>
      </c>
      <c r="S12" s="183" t="str">
        <f t="shared" si="4"/>
        <v/>
      </c>
      <c r="T12" s="222" t="b">
        <f t="shared" si="5"/>
        <v>0</v>
      </c>
      <c r="U12" s="223" t="str">
        <f t="shared" si="8"/>
        <v>FALSCH</v>
      </c>
      <c r="V12" s="223" t="str">
        <f t="shared" si="6"/>
        <v>FALSCH</v>
      </c>
      <c r="W12" s="223" t="str">
        <f t="shared" si="9"/>
        <v>FALSCH</v>
      </c>
      <c r="X12" s="224" t="b">
        <f t="shared" si="7"/>
        <v>0</v>
      </c>
    </row>
    <row r="13" spans="1:26" s="97" customFormat="1" ht="16.5" x14ac:dyDescent="0.3">
      <c r="A13" s="220">
        <v>4</v>
      </c>
      <c r="B13" s="167"/>
      <c r="C13" s="168"/>
      <c r="D13" s="166"/>
      <c r="E13" s="98"/>
      <c r="F13" s="99"/>
      <c r="G13" s="100"/>
      <c r="H13" s="201"/>
      <c r="I13" s="207"/>
      <c r="J13" s="212"/>
      <c r="K13" s="102"/>
      <c r="L13" s="213"/>
      <c r="M13" s="103"/>
      <c r="N13" s="101"/>
      <c r="O13" s="194"/>
      <c r="P13" s="192"/>
      <c r="Q13" s="217" t="str">
        <f t="shared" si="0"/>
        <v/>
      </c>
      <c r="R13" s="217" t="str">
        <f t="shared" si="3"/>
        <v/>
      </c>
      <c r="S13" s="183" t="str">
        <f t="shared" si="4"/>
        <v/>
      </c>
      <c r="T13" s="222" t="b">
        <f t="shared" si="5"/>
        <v>0</v>
      </c>
      <c r="U13" s="223" t="str">
        <f t="shared" si="8"/>
        <v>FALSCH</v>
      </c>
      <c r="V13" s="223" t="str">
        <f t="shared" si="6"/>
        <v>FALSCH</v>
      </c>
      <c r="W13" s="223" t="str">
        <f t="shared" si="9"/>
        <v>FALSCH</v>
      </c>
      <c r="X13" s="224" t="b">
        <f t="shared" si="7"/>
        <v>0</v>
      </c>
    </row>
    <row r="14" spans="1:26" s="97" customFormat="1" ht="16.5" x14ac:dyDescent="0.3">
      <c r="A14" s="220">
        <v>5</v>
      </c>
      <c r="B14" s="167"/>
      <c r="C14" s="168"/>
      <c r="D14" s="166"/>
      <c r="E14" s="98"/>
      <c r="F14" s="99"/>
      <c r="G14" s="100"/>
      <c r="H14" s="201"/>
      <c r="I14" s="207"/>
      <c r="J14" s="212"/>
      <c r="K14" s="102"/>
      <c r="L14" s="213"/>
      <c r="M14" s="103"/>
      <c r="N14" s="101"/>
      <c r="O14" s="194"/>
      <c r="P14" s="192"/>
      <c r="Q14" s="217" t="str">
        <f t="shared" si="0"/>
        <v/>
      </c>
      <c r="R14" s="217" t="str">
        <f t="shared" si="3"/>
        <v/>
      </c>
      <c r="S14" s="183" t="str">
        <f t="shared" si="4"/>
        <v/>
      </c>
      <c r="T14" s="222" t="b">
        <f t="shared" si="5"/>
        <v>0</v>
      </c>
      <c r="U14" s="223" t="str">
        <f t="shared" si="8"/>
        <v>FALSCH</v>
      </c>
      <c r="V14" s="223" t="str">
        <f t="shared" si="6"/>
        <v>FALSCH</v>
      </c>
      <c r="W14" s="223" t="str">
        <f t="shared" si="9"/>
        <v>FALSCH</v>
      </c>
      <c r="X14" s="224" t="b">
        <f t="shared" si="7"/>
        <v>0</v>
      </c>
    </row>
    <row r="15" spans="1:26" s="97" customFormat="1" ht="16.5" x14ac:dyDescent="0.3">
      <c r="A15" s="220">
        <v>6</v>
      </c>
      <c r="B15" s="167"/>
      <c r="C15" s="168"/>
      <c r="D15" s="166"/>
      <c r="E15" s="98"/>
      <c r="F15" s="99"/>
      <c r="G15" s="100"/>
      <c r="H15" s="201"/>
      <c r="I15" s="207"/>
      <c r="J15" s="212"/>
      <c r="K15" s="102"/>
      <c r="L15" s="213"/>
      <c r="M15" s="103"/>
      <c r="N15" s="101"/>
      <c r="O15" s="194"/>
      <c r="P15" s="192"/>
      <c r="Q15" s="217" t="str">
        <f t="shared" si="0"/>
        <v/>
      </c>
      <c r="R15" s="217" t="str">
        <f t="shared" si="3"/>
        <v/>
      </c>
      <c r="S15" s="183" t="str">
        <f t="shared" si="4"/>
        <v/>
      </c>
      <c r="T15" s="222" t="b">
        <f t="shared" si="5"/>
        <v>0</v>
      </c>
      <c r="U15" s="223" t="str">
        <f t="shared" si="8"/>
        <v>FALSCH</v>
      </c>
      <c r="V15" s="223" t="str">
        <f t="shared" si="6"/>
        <v>FALSCH</v>
      </c>
      <c r="W15" s="223" t="str">
        <f t="shared" si="9"/>
        <v>FALSCH</v>
      </c>
      <c r="X15" s="224" t="b">
        <f t="shared" si="7"/>
        <v>0</v>
      </c>
    </row>
    <row r="16" spans="1:26" s="97" customFormat="1" ht="16.5" x14ac:dyDescent="0.3">
      <c r="A16" s="220">
        <v>7</v>
      </c>
      <c r="B16" s="167"/>
      <c r="C16" s="168"/>
      <c r="D16" s="166"/>
      <c r="E16" s="98"/>
      <c r="F16" s="99"/>
      <c r="G16" s="100"/>
      <c r="H16" s="201"/>
      <c r="I16" s="207"/>
      <c r="J16" s="212"/>
      <c r="K16" s="102"/>
      <c r="L16" s="213"/>
      <c r="M16" s="103"/>
      <c r="N16" s="101"/>
      <c r="O16" s="194"/>
      <c r="P16" s="192"/>
      <c r="Q16" s="217" t="str">
        <f t="shared" si="0"/>
        <v/>
      </c>
      <c r="R16" s="217" t="str">
        <f t="shared" si="3"/>
        <v/>
      </c>
      <c r="S16" s="183" t="str">
        <f t="shared" si="4"/>
        <v/>
      </c>
      <c r="T16" s="222" t="b">
        <f t="shared" si="5"/>
        <v>0</v>
      </c>
      <c r="U16" s="223" t="str">
        <f t="shared" si="8"/>
        <v>FALSCH</v>
      </c>
      <c r="V16" s="223" t="str">
        <f t="shared" si="6"/>
        <v>FALSCH</v>
      </c>
      <c r="W16" s="223" t="str">
        <f t="shared" si="9"/>
        <v>FALSCH</v>
      </c>
      <c r="X16" s="224" t="b">
        <f t="shared" si="7"/>
        <v>0</v>
      </c>
    </row>
    <row r="17" spans="1:24" s="97" customFormat="1" ht="16.5" x14ac:dyDescent="0.3">
      <c r="A17" s="220">
        <v>8</v>
      </c>
      <c r="B17" s="167"/>
      <c r="C17" s="168"/>
      <c r="D17" s="166"/>
      <c r="E17" s="98"/>
      <c r="F17" s="99"/>
      <c r="G17" s="100"/>
      <c r="H17" s="201"/>
      <c r="I17" s="207"/>
      <c r="J17" s="212"/>
      <c r="K17" s="102"/>
      <c r="L17" s="213"/>
      <c r="M17" s="103"/>
      <c r="N17" s="101"/>
      <c r="O17" s="194"/>
      <c r="P17" s="192"/>
      <c r="Q17" s="217" t="str">
        <f t="shared" si="0"/>
        <v/>
      </c>
      <c r="R17" s="217" t="str">
        <f t="shared" si="3"/>
        <v/>
      </c>
      <c r="S17" s="183" t="str">
        <f t="shared" si="4"/>
        <v/>
      </c>
      <c r="T17" s="222" t="b">
        <f t="shared" si="5"/>
        <v>0</v>
      </c>
      <c r="U17" s="223" t="str">
        <f t="shared" si="8"/>
        <v>FALSCH</v>
      </c>
      <c r="V17" s="223" t="str">
        <f t="shared" si="6"/>
        <v>FALSCH</v>
      </c>
      <c r="W17" s="223" t="str">
        <f t="shared" si="9"/>
        <v>FALSCH</v>
      </c>
      <c r="X17" s="224" t="b">
        <f t="shared" si="7"/>
        <v>0</v>
      </c>
    </row>
    <row r="18" spans="1:24" s="97" customFormat="1" ht="16.5" x14ac:dyDescent="0.3">
      <c r="A18" s="220">
        <v>9</v>
      </c>
      <c r="B18" s="167"/>
      <c r="C18" s="168"/>
      <c r="D18" s="166"/>
      <c r="E18" s="98"/>
      <c r="F18" s="99"/>
      <c r="G18" s="100"/>
      <c r="H18" s="201"/>
      <c r="I18" s="207"/>
      <c r="J18" s="212"/>
      <c r="K18" s="102"/>
      <c r="L18" s="213"/>
      <c r="M18" s="103"/>
      <c r="N18" s="101"/>
      <c r="O18" s="194"/>
      <c r="P18" s="192"/>
      <c r="Q18" s="217" t="str">
        <f t="shared" si="0"/>
        <v/>
      </c>
      <c r="R18" s="217" t="str">
        <f t="shared" si="3"/>
        <v/>
      </c>
      <c r="S18" s="183" t="str">
        <f t="shared" si="4"/>
        <v/>
      </c>
      <c r="T18" s="222" t="b">
        <f t="shared" si="5"/>
        <v>0</v>
      </c>
      <c r="U18" s="223" t="str">
        <f t="shared" si="8"/>
        <v>FALSCH</v>
      </c>
      <c r="V18" s="223" t="str">
        <f t="shared" si="6"/>
        <v>FALSCH</v>
      </c>
      <c r="W18" s="223" t="str">
        <f t="shared" si="9"/>
        <v>FALSCH</v>
      </c>
      <c r="X18" s="224" t="b">
        <f t="shared" si="7"/>
        <v>0</v>
      </c>
    </row>
    <row r="19" spans="1:24" s="97" customFormat="1" ht="16.5" x14ac:dyDescent="0.3">
      <c r="A19" s="220">
        <v>10</v>
      </c>
      <c r="B19" s="167"/>
      <c r="C19" s="168"/>
      <c r="D19" s="166"/>
      <c r="E19" s="98"/>
      <c r="F19" s="99"/>
      <c r="G19" s="100"/>
      <c r="H19" s="201"/>
      <c r="I19" s="207"/>
      <c r="J19" s="212"/>
      <c r="K19" s="102"/>
      <c r="L19" s="213"/>
      <c r="M19" s="103"/>
      <c r="N19" s="101"/>
      <c r="O19" s="194"/>
      <c r="P19" s="192"/>
      <c r="Q19" s="217" t="str">
        <f t="shared" si="0"/>
        <v/>
      </c>
      <c r="R19" s="217" t="str">
        <f t="shared" si="3"/>
        <v/>
      </c>
      <c r="S19" s="183" t="str">
        <f t="shared" si="4"/>
        <v/>
      </c>
      <c r="T19" s="222" t="b">
        <f t="shared" si="5"/>
        <v>0</v>
      </c>
      <c r="U19" s="223" t="str">
        <f t="shared" si="8"/>
        <v>FALSCH</v>
      </c>
      <c r="V19" s="223" t="str">
        <f t="shared" si="6"/>
        <v>FALSCH</v>
      </c>
      <c r="W19" s="223" t="str">
        <f t="shared" si="9"/>
        <v>FALSCH</v>
      </c>
      <c r="X19" s="224" t="b">
        <f t="shared" si="7"/>
        <v>0</v>
      </c>
    </row>
    <row r="20" spans="1:24" s="97" customFormat="1" ht="16.5" x14ac:dyDescent="0.3">
      <c r="A20" s="220">
        <v>11</v>
      </c>
      <c r="B20" s="167"/>
      <c r="C20" s="168"/>
      <c r="D20" s="166"/>
      <c r="E20" s="98"/>
      <c r="F20" s="99"/>
      <c r="G20" s="100"/>
      <c r="H20" s="201"/>
      <c r="I20" s="207"/>
      <c r="J20" s="212"/>
      <c r="K20" s="102"/>
      <c r="L20" s="213"/>
      <c r="M20" s="103"/>
      <c r="N20" s="101"/>
      <c r="O20" s="194"/>
      <c r="P20" s="192"/>
      <c r="Q20" s="217" t="str">
        <f t="shared" si="0"/>
        <v/>
      </c>
      <c r="R20" s="217" t="str">
        <f t="shared" si="3"/>
        <v/>
      </c>
      <c r="S20" s="183" t="str">
        <f t="shared" si="4"/>
        <v/>
      </c>
      <c r="T20" s="222" t="b">
        <f t="shared" si="5"/>
        <v>0</v>
      </c>
      <c r="U20" s="223" t="str">
        <f t="shared" si="8"/>
        <v>FALSCH</v>
      </c>
      <c r="V20" s="223" t="str">
        <f t="shared" si="6"/>
        <v>FALSCH</v>
      </c>
      <c r="W20" s="223" t="str">
        <f t="shared" si="9"/>
        <v>FALSCH</v>
      </c>
      <c r="X20" s="224" t="b">
        <f t="shared" si="7"/>
        <v>0</v>
      </c>
    </row>
    <row r="21" spans="1:24" s="97" customFormat="1" ht="16.5" x14ac:dyDescent="0.3">
      <c r="A21" s="220">
        <v>12</v>
      </c>
      <c r="B21" s="167"/>
      <c r="C21" s="168"/>
      <c r="D21" s="166"/>
      <c r="E21" s="98"/>
      <c r="F21" s="99"/>
      <c r="G21" s="100"/>
      <c r="H21" s="201"/>
      <c r="I21" s="207"/>
      <c r="J21" s="212"/>
      <c r="K21" s="102"/>
      <c r="L21" s="213"/>
      <c r="M21" s="103"/>
      <c r="N21" s="101"/>
      <c r="O21" s="194"/>
      <c r="P21" s="192"/>
      <c r="Q21" s="217" t="str">
        <f t="shared" si="0"/>
        <v/>
      </c>
      <c r="R21" s="217" t="str">
        <f t="shared" si="3"/>
        <v/>
      </c>
      <c r="S21" s="183" t="str">
        <f t="shared" si="4"/>
        <v/>
      </c>
      <c r="T21" s="222" t="b">
        <f t="shared" si="5"/>
        <v>0</v>
      </c>
      <c r="U21" s="223" t="str">
        <f t="shared" si="8"/>
        <v>FALSCH</v>
      </c>
      <c r="V21" s="223" t="str">
        <f t="shared" si="6"/>
        <v>FALSCH</v>
      </c>
      <c r="W21" s="223" t="str">
        <f t="shared" si="9"/>
        <v>FALSCH</v>
      </c>
      <c r="X21" s="224" t="b">
        <f t="shared" si="7"/>
        <v>0</v>
      </c>
    </row>
    <row r="22" spans="1:24" s="97" customFormat="1" ht="16.5" x14ac:dyDescent="0.3">
      <c r="A22" s="220">
        <v>13</v>
      </c>
      <c r="B22" s="167"/>
      <c r="C22" s="168"/>
      <c r="D22" s="166"/>
      <c r="E22" s="98"/>
      <c r="F22" s="99"/>
      <c r="G22" s="100"/>
      <c r="H22" s="201"/>
      <c r="I22" s="207"/>
      <c r="J22" s="212"/>
      <c r="K22" s="102"/>
      <c r="L22" s="213"/>
      <c r="M22" s="103"/>
      <c r="N22" s="101"/>
      <c r="O22" s="194"/>
      <c r="P22" s="192"/>
      <c r="Q22" s="217" t="str">
        <f t="shared" si="0"/>
        <v/>
      </c>
      <c r="R22" s="217" t="str">
        <f t="shared" si="3"/>
        <v/>
      </c>
      <c r="S22" s="183" t="str">
        <f t="shared" si="4"/>
        <v/>
      </c>
      <c r="T22" s="222" t="b">
        <f t="shared" si="5"/>
        <v>0</v>
      </c>
      <c r="U22" s="223" t="str">
        <f t="shared" si="8"/>
        <v>FALSCH</v>
      </c>
      <c r="V22" s="223" t="str">
        <f t="shared" si="6"/>
        <v>FALSCH</v>
      </c>
      <c r="W22" s="223" t="str">
        <f t="shared" si="9"/>
        <v>FALSCH</v>
      </c>
      <c r="X22" s="224" t="b">
        <f t="shared" si="7"/>
        <v>0</v>
      </c>
    </row>
    <row r="23" spans="1:24" s="97" customFormat="1" ht="16.5" x14ac:dyDescent="0.3">
      <c r="A23" s="220">
        <v>14</v>
      </c>
      <c r="B23" s="167"/>
      <c r="C23" s="168"/>
      <c r="D23" s="166"/>
      <c r="E23" s="98"/>
      <c r="F23" s="99"/>
      <c r="G23" s="100"/>
      <c r="H23" s="201"/>
      <c r="I23" s="207"/>
      <c r="J23" s="212"/>
      <c r="K23" s="102"/>
      <c r="L23" s="213"/>
      <c r="M23" s="103"/>
      <c r="N23" s="101"/>
      <c r="O23" s="194"/>
      <c r="P23" s="192"/>
      <c r="Q23" s="217" t="str">
        <f t="shared" si="0"/>
        <v/>
      </c>
      <c r="R23" s="217" t="str">
        <f t="shared" si="3"/>
        <v/>
      </c>
      <c r="S23" s="183" t="str">
        <f t="shared" si="4"/>
        <v/>
      </c>
      <c r="T23" s="222" t="b">
        <f t="shared" si="5"/>
        <v>0</v>
      </c>
      <c r="U23" s="223" t="str">
        <f t="shared" si="8"/>
        <v>FALSCH</v>
      </c>
      <c r="V23" s="223" t="str">
        <f t="shared" si="6"/>
        <v>FALSCH</v>
      </c>
      <c r="W23" s="223" t="str">
        <f t="shared" si="9"/>
        <v>FALSCH</v>
      </c>
      <c r="X23" s="224" t="b">
        <f t="shared" si="7"/>
        <v>0</v>
      </c>
    </row>
    <row r="24" spans="1:24" s="97" customFormat="1" ht="16.5" x14ac:dyDescent="0.3">
      <c r="A24" s="220">
        <v>15</v>
      </c>
      <c r="B24" s="167"/>
      <c r="C24" s="168"/>
      <c r="D24" s="166"/>
      <c r="E24" s="98"/>
      <c r="F24" s="99"/>
      <c r="G24" s="100"/>
      <c r="H24" s="201"/>
      <c r="I24" s="207"/>
      <c r="J24" s="212"/>
      <c r="K24" s="102"/>
      <c r="L24" s="213"/>
      <c r="M24" s="103"/>
      <c r="N24" s="101"/>
      <c r="O24" s="194"/>
      <c r="P24" s="192"/>
      <c r="Q24" s="217" t="str">
        <f t="shared" si="0"/>
        <v/>
      </c>
      <c r="R24" s="217" t="str">
        <f t="shared" si="3"/>
        <v/>
      </c>
      <c r="S24" s="183" t="str">
        <f t="shared" si="4"/>
        <v/>
      </c>
      <c r="T24" s="222" t="b">
        <f t="shared" si="5"/>
        <v>0</v>
      </c>
      <c r="U24" s="223" t="str">
        <f t="shared" si="8"/>
        <v>FALSCH</v>
      </c>
      <c r="V24" s="223" t="str">
        <f t="shared" si="6"/>
        <v>FALSCH</v>
      </c>
      <c r="W24" s="223" t="str">
        <f t="shared" si="9"/>
        <v>FALSCH</v>
      </c>
      <c r="X24" s="224" t="b">
        <f t="shared" si="7"/>
        <v>0</v>
      </c>
    </row>
    <row r="25" spans="1:24" s="97" customFormat="1" ht="16.5" x14ac:dyDescent="0.3">
      <c r="A25" s="220">
        <v>16</v>
      </c>
      <c r="B25" s="167"/>
      <c r="C25" s="168"/>
      <c r="D25" s="166"/>
      <c r="E25" s="98"/>
      <c r="F25" s="99"/>
      <c r="G25" s="100"/>
      <c r="H25" s="201"/>
      <c r="I25" s="207"/>
      <c r="J25" s="212"/>
      <c r="K25" s="102"/>
      <c r="L25" s="213"/>
      <c r="M25" s="103"/>
      <c r="N25" s="101"/>
      <c r="O25" s="194"/>
      <c r="P25" s="192"/>
      <c r="Q25" s="217" t="str">
        <f t="shared" si="0"/>
        <v/>
      </c>
      <c r="R25" s="217" t="str">
        <f t="shared" si="3"/>
        <v/>
      </c>
      <c r="S25" s="183" t="str">
        <f t="shared" si="4"/>
        <v/>
      </c>
      <c r="T25" s="222" t="b">
        <f t="shared" si="5"/>
        <v>0</v>
      </c>
      <c r="U25" s="223" t="str">
        <f t="shared" si="8"/>
        <v>FALSCH</v>
      </c>
      <c r="V25" s="223" t="str">
        <f t="shared" si="6"/>
        <v>FALSCH</v>
      </c>
      <c r="W25" s="223" t="str">
        <f t="shared" si="9"/>
        <v>FALSCH</v>
      </c>
      <c r="X25" s="224" t="b">
        <f t="shared" si="7"/>
        <v>0</v>
      </c>
    </row>
    <row r="26" spans="1:24" s="97" customFormat="1" ht="16.5" x14ac:dyDescent="0.3">
      <c r="A26" s="220">
        <v>17</v>
      </c>
      <c r="B26" s="167"/>
      <c r="C26" s="168"/>
      <c r="D26" s="166"/>
      <c r="E26" s="98"/>
      <c r="F26" s="99"/>
      <c r="G26" s="100"/>
      <c r="H26" s="201"/>
      <c r="I26" s="207"/>
      <c r="J26" s="212"/>
      <c r="K26" s="102"/>
      <c r="L26" s="213"/>
      <c r="M26" s="103"/>
      <c r="N26" s="101"/>
      <c r="O26" s="194"/>
      <c r="P26" s="192"/>
      <c r="Q26" s="217" t="str">
        <f t="shared" si="0"/>
        <v/>
      </c>
      <c r="R26" s="217" t="str">
        <f t="shared" si="3"/>
        <v/>
      </c>
      <c r="S26" s="183" t="str">
        <f t="shared" si="4"/>
        <v/>
      </c>
      <c r="T26" s="222" t="b">
        <f t="shared" si="5"/>
        <v>0</v>
      </c>
      <c r="U26" s="223" t="str">
        <f t="shared" si="8"/>
        <v>FALSCH</v>
      </c>
      <c r="V26" s="223" t="str">
        <f t="shared" si="6"/>
        <v>FALSCH</v>
      </c>
      <c r="W26" s="223" t="str">
        <f t="shared" si="9"/>
        <v>FALSCH</v>
      </c>
      <c r="X26" s="224" t="b">
        <f t="shared" si="7"/>
        <v>0</v>
      </c>
    </row>
    <row r="27" spans="1:24" s="97" customFormat="1" ht="16.5" x14ac:dyDescent="0.3">
      <c r="A27" s="220">
        <v>18</v>
      </c>
      <c r="B27" s="167"/>
      <c r="C27" s="168"/>
      <c r="D27" s="166"/>
      <c r="E27" s="98"/>
      <c r="F27" s="99"/>
      <c r="G27" s="100"/>
      <c r="H27" s="201"/>
      <c r="I27" s="207"/>
      <c r="J27" s="212"/>
      <c r="K27" s="102"/>
      <c r="L27" s="213"/>
      <c r="M27" s="103"/>
      <c r="N27" s="101"/>
      <c r="O27" s="194"/>
      <c r="P27" s="192"/>
      <c r="Q27" s="217" t="str">
        <f t="shared" si="0"/>
        <v/>
      </c>
      <c r="R27" s="217" t="str">
        <f t="shared" si="3"/>
        <v/>
      </c>
      <c r="S27" s="183" t="str">
        <f t="shared" si="4"/>
        <v/>
      </c>
      <c r="T27" s="222" t="b">
        <f t="shared" si="5"/>
        <v>0</v>
      </c>
      <c r="U27" s="223" t="str">
        <f t="shared" si="8"/>
        <v>FALSCH</v>
      </c>
      <c r="V27" s="223" t="str">
        <f t="shared" si="6"/>
        <v>FALSCH</v>
      </c>
      <c r="W27" s="223" t="str">
        <f t="shared" si="9"/>
        <v>FALSCH</v>
      </c>
      <c r="X27" s="224" t="b">
        <f t="shared" si="7"/>
        <v>0</v>
      </c>
    </row>
    <row r="28" spans="1:24" s="97" customFormat="1" ht="16.5" x14ac:dyDescent="0.3">
      <c r="A28" s="220">
        <v>19</v>
      </c>
      <c r="B28" s="167"/>
      <c r="C28" s="168"/>
      <c r="D28" s="166"/>
      <c r="E28" s="98"/>
      <c r="F28" s="99"/>
      <c r="G28" s="100"/>
      <c r="H28" s="201"/>
      <c r="I28" s="207"/>
      <c r="J28" s="212"/>
      <c r="K28" s="102"/>
      <c r="L28" s="213"/>
      <c r="M28" s="103"/>
      <c r="N28" s="101"/>
      <c r="O28" s="194"/>
      <c r="P28" s="192"/>
      <c r="Q28" s="217" t="str">
        <f t="shared" si="0"/>
        <v/>
      </c>
      <c r="R28" s="217" t="str">
        <f t="shared" si="3"/>
        <v/>
      </c>
      <c r="S28" s="183" t="str">
        <f t="shared" si="4"/>
        <v/>
      </c>
      <c r="T28" s="222" t="b">
        <f t="shared" si="5"/>
        <v>0</v>
      </c>
      <c r="U28" s="223" t="str">
        <f t="shared" si="8"/>
        <v>FALSCH</v>
      </c>
      <c r="V28" s="223" t="str">
        <f t="shared" si="6"/>
        <v>FALSCH</v>
      </c>
      <c r="W28" s="223" t="str">
        <f t="shared" si="9"/>
        <v>FALSCH</v>
      </c>
      <c r="X28" s="224" t="b">
        <f t="shared" si="7"/>
        <v>0</v>
      </c>
    </row>
    <row r="29" spans="1:24" s="97" customFormat="1" ht="16.5" x14ac:dyDescent="0.3">
      <c r="A29" s="220">
        <v>20</v>
      </c>
      <c r="B29" s="167"/>
      <c r="C29" s="168"/>
      <c r="D29" s="166"/>
      <c r="E29" s="98"/>
      <c r="F29" s="99"/>
      <c r="G29" s="100"/>
      <c r="H29" s="201"/>
      <c r="I29" s="207"/>
      <c r="J29" s="212"/>
      <c r="K29" s="102"/>
      <c r="L29" s="213"/>
      <c r="M29" s="103"/>
      <c r="N29" s="101"/>
      <c r="O29" s="194"/>
      <c r="P29" s="192"/>
      <c r="Q29" s="217" t="str">
        <f t="shared" si="0"/>
        <v/>
      </c>
      <c r="R29" s="217" t="str">
        <f t="shared" si="3"/>
        <v/>
      </c>
      <c r="S29" s="183" t="str">
        <f t="shared" si="4"/>
        <v/>
      </c>
      <c r="T29" s="222" t="b">
        <f t="shared" si="5"/>
        <v>0</v>
      </c>
      <c r="U29" s="223" t="str">
        <f t="shared" si="8"/>
        <v>FALSCH</v>
      </c>
      <c r="V29" s="223" t="str">
        <f t="shared" si="6"/>
        <v>FALSCH</v>
      </c>
      <c r="W29" s="223" t="str">
        <f t="shared" si="9"/>
        <v>FALSCH</v>
      </c>
      <c r="X29" s="224" t="b">
        <f t="shared" si="7"/>
        <v>0</v>
      </c>
    </row>
    <row r="30" spans="1:24" s="97" customFormat="1" ht="16.5" x14ac:dyDescent="0.3">
      <c r="A30" s="220">
        <v>21</v>
      </c>
      <c r="B30" s="167"/>
      <c r="C30" s="168"/>
      <c r="D30" s="166"/>
      <c r="E30" s="98"/>
      <c r="F30" s="99"/>
      <c r="G30" s="100"/>
      <c r="H30" s="201"/>
      <c r="I30" s="207"/>
      <c r="J30" s="212"/>
      <c r="K30" s="102"/>
      <c r="L30" s="213"/>
      <c r="M30" s="103"/>
      <c r="N30" s="101"/>
      <c r="O30" s="194"/>
      <c r="P30" s="192"/>
      <c r="Q30" s="217" t="str">
        <f t="shared" si="0"/>
        <v/>
      </c>
      <c r="R30" s="217" t="str">
        <f t="shared" si="3"/>
        <v/>
      </c>
      <c r="S30" s="183" t="str">
        <f t="shared" si="4"/>
        <v/>
      </c>
      <c r="T30" s="222" t="b">
        <f t="shared" si="5"/>
        <v>0</v>
      </c>
      <c r="U30" s="223" t="str">
        <f t="shared" si="8"/>
        <v>FALSCH</v>
      </c>
      <c r="V30" s="223" t="str">
        <f t="shared" si="6"/>
        <v>FALSCH</v>
      </c>
      <c r="W30" s="223" t="str">
        <f t="shared" si="9"/>
        <v>FALSCH</v>
      </c>
      <c r="X30" s="224" t="b">
        <f t="shared" si="7"/>
        <v>0</v>
      </c>
    </row>
    <row r="31" spans="1:24" s="97" customFormat="1" ht="16.5" x14ac:dyDescent="0.3">
      <c r="A31" s="220">
        <v>22</v>
      </c>
      <c r="B31" s="167"/>
      <c r="C31" s="168"/>
      <c r="D31" s="166"/>
      <c r="E31" s="98"/>
      <c r="F31" s="99"/>
      <c r="G31" s="100"/>
      <c r="H31" s="201"/>
      <c r="I31" s="207"/>
      <c r="J31" s="212"/>
      <c r="K31" s="102"/>
      <c r="L31" s="213"/>
      <c r="M31" s="103"/>
      <c r="N31" s="101"/>
      <c r="O31" s="194"/>
      <c r="P31" s="192"/>
      <c r="Q31" s="217" t="str">
        <f t="shared" si="0"/>
        <v/>
      </c>
      <c r="R31" s="217" t="str">
        <f t="shared" si="3"/>
        <v/>
      </c>
      <c r="S31" s="183" t="str">
        <f t="shared" si="4"/>
        <v/>
      </c>
      <c r="T31" s="222" t="b">
        <f t="shared" si="5"/>
        <v>0</v>
      </c>
      <c r="U31" s="223" t="str">
        <f t="shared" si="8"/>
        <v>FALSCH</v>
      </c>
      <c r="V31" s="223" t="str">
        <f t="shared" si="6"/>
        <v>FALSCH</v>
      </c>
      <c r="W31" s="223" t="str">
        <f t="shared" si="9"/>
        <v>FALSCH</v>
      </c>
      <c r="X31" s="224" t="b">
        <f t="shared" si="7"/>
        <v>0</v>
      </c>
    </row>
    <row r="32" spans="1:24" s="97" customFormat="1" ht="16.5" x14ac:dyDescent="0.3">
      <c r="A32" s="220">
        <v>23</v>
      </c>
      <c r="B32" s="167"/>
      <c r="C32" s="168"/>
      <c r="D32" s="166"/>
      <c r="E32" s="98"/>
      <c r="F32" s="99"/>
      <c r="G32" s="100"/>
      <c r="H32" s="201"/>
      <c r="I32" s="207"/>
      <c r="J32" s="212"/>
      <c r="K32" s="102"/>
      <c r="L32" s="213"/>
      <c r="M32" s="103"/>
      <c r="N32" s="101"/>
      <c r="O32" s="194"/>
      <c r="P32" s="192"/>
      <c r="Q32" s="217" t="str">
        <f t="shared" si="0"/>
        <v/>
      </c>
      <c r="R32" s="217" t="str">
        <f t="shared" si="3"/>
        <v/>
      </c>
      <c r="S32" s="183" t="str">
        <f t="shared" si="4"/>
        <v/>
      </c>
      <c r="T32" s="222" t="b">
        <f t="shared" si="5"/>
        <v>0</v>
      </c>
      <c r="U32" s="223" t="str">
        <f t="shared" si="8"/>
        <v>FALSCH</v>
      </c>
      <c r="V32" s="223" t="str">
        <f t="shared" si="6"/>
        <v>FALSCH</v>
      </c>
      <c r="W32" s="223" t="str">
        <f t="shared" si="9"/>
        <v>FALSCH</v>
      </c>
      <c r="X32" s="224" t="b">
        <f t="shared" si="7"/>
        <v>0</v>
      </c>
    </row>
    <row r="33" spans="1:24" s="97" customFormat="1" ht="16.5" x14ac:dyDescent="0.3">
      <c r="A33" s="220">
        <v>24</v>
      </c>
      <c r="B33" s="167"/>
      <c r="C33" s="168"/>
      <c r="D33" s="166"/>
      <c r="E33" s="98"/>
      <c r="F33" s="99"/>
      <c r="G33" s="100"/>
      <c r="H33" s="201"/>
      <c r="I33" s="207"/>
      <c r="J33" s="212"/>
      <c r="K33" s="102"/>
      <c r="L33" s="213"/>
      <c r="M33" s="103"/>
      <c r="N33" s="101"/>
      <c r="O33" s="194"/>
      <c r="P33" s="192"/>
      <c r="Q33" s="217" t="str">
        <f t="shared" si="0"/>
        <v/>
      </c>
      <c r="R33" s="217" t="str">
        <f t="shared" si="3"/>
        <v/>
      </c>
      <c r="S33" s="183" t="str">
        <f t="shared" si="4"/>
        <v/>
      </c>
      <c r="T33" s="222" t="b">
        <f t="shared" si="5"/>
        <v>0</v>
      </c>
      <c r="U33" s="223" t="str">
        <f t="shared" si="8"/>
        <v>FALSCH</v>
      </c>
      <c r="V33" s="223" t="str">
        <f t="shared" si="6"/>
        <v>FALSCH</v>
      </c>
      <c r="W33" s="223" t="str">
        <f t="shared" si="9"/>
        <v>FALSCH</v>
      </c>
      <c r="X33" s="224" t="b">
        <f t="shared" si="7"/>
        <v>0</v>
      </c>
    </row>
    <row r="34" spans="1:24" s="97" customFormat="1" ht="16.5" x14ac:dyDescent="0.3">
      <c r="A34" s="220">
        <v>25</v>
      </c>
      <c r="B34" s="167"/>
      <c r="C34" s="168"/>
      <c r="D34" s="166"/>
      <c r="E34" s="98"/>
      <c r="F34" s="99"/>
      <c r="G34" s="100"/>
      <c r="H34" s="201"/>
      <c r="I34" s="207"/>
      <c r="J34" s="212"/>
      <c r="K34" s="102"/>
      <c r="L34" s="213"/>
      <c r="M34" s="103"/>
      <c r="N34" s="101"/>
      <c r="O34" s="194"/>
      <c r="P34" s="192"/>
      <c r="Q34" s="217" t="str">
        <f t="shared" si="0"/>
        <v/>
      </c>
      <c r="R34" s="217" t="str">
        <f t="shared" si="3"/>
        <v/>
      </c>
      <c r="S34" s="183" t="str">
        <f t="shared" si="4"/>
        <v/>
      </c>
      <c r="T34" s="222" t="b">
        <f t="shared" si="5"/>
        <v>0</v>
      </c>
      <c r="U34" s="223" t="str">
        <f t="shared" si="8"/>
        <v>FALSCH</v>
      </c>
      <c r="V34" s="223" t="str">
        <f t="shared" si="6"/>
        <v>FALSCH</v>
      </c>
      <c r="W34" s="223" t="str">
        <f t="shared" si="9"/>
        <v>FALSCH</v>
      </c>
      <c r="X34" s="224" t="b">
        <f t="shared" si="7"/>
        <v>0</v>
      </c>
    </row>
    <row r="35" spans="1:24" s="97" customFormat="1" ht="16.5" x14ac:dyDescent="0.3">
      <c r="A35" s="220">
        <v>26</v>
      </c>
      <c r="B35" s="167"/>
      <c r="C35" s="168"/>
      <c r="D35" s="166"/>
      <c r="E35" s="98"/>
      <c r="F35" s="99"/>
      <c r="G35" s="100"/>
      <c r="H35" s="201"/>
      <c r="I35" s="207"/>
      <c r="J35" s="212"/>
      <c r="K35" s="102"/>
      <c r="L35" s="213"/>
      <c r="M35" s="103"/>
      <c r="N35" s="101"/>
      <c r="O35" s="194"/>
      <c r="P35" s="192"/>
      <c r="Q35" s="217" t="str">
        <f t="shared" si="0"/>
        <v/>
      </c>
      <c r="R35" s="217" t="str">
        <f t="shared" si="3"/>
        <v/>
      </c>
      <c r="S35" s="183" t="str">
        <f t="shared" si="4"/>
        <v/>
      </c>
      <c r="T35" s="222" t="b">
        <f t="shared" si="5"/>
        <v>0</v>
      </c>
      <c r="U35" s="223" t="str">
        <f t="shared" si="8"/>
        <v>FALSCH</v>
      </c>
      <c r="V35" s="223" t="str">
        <f t="shared" si="6"/>
        <v>FALSCH</v>
      </c>
      <c r="W35" s="223" t="str">
        <f t="shared" si="9"/>
        <v>FALSCH</v>
      </c>
      <c r="X35" s="224" t="b">
        <f t="shared" si="7"/>
        <v>0</v>
      </c>
    </row>
    <row r="36" spans="1:24" s="97" customFormat="1" ht="16.5" x14ac:dyDescent="0.3">
      <c r="A36" s="220">
        <v>27</v>
      </c>
      <c r="B36" s="167"/>
      <c r="C36" s="168"/>
      <c r="D36" s="166"/>
      <c r="E36" s="98"/>
      <c r="F36" s="99"/>
      <c r="G36" s="100"/>
      <c r="H36" s="201"/>
      <c r="I36" s="207"/>
      <c r="J36" s="212"/>
      <c r="K36" s="102"/>
      <c r="L36" s="213"/>
      <c r="M36" s="103"/>
      <c r="N36" s="101"/>
      <c r="O36" s="194"/>
      <c r="P36" s="192"/>
      <c r="Q36" s="217" t="str">
        <f t="shared" si="0"/>
        <v/>
      </c>
      <c r="R36" s="217" t="str">
        <f t="shared" si="3"/>
        <v/>
      </c>
      <c r="S36" s="183" t="str">
        <f t="shared" si="4"/>
        <v/>
      </c>
      <c r="T36" s="222" t="b">
        <f t="shared" si="5"/>
        <v>0</v>
      </c>
      <c r="U36" s="223" t="str">
        <f t="shared" si="8"/>
        <v>FALSCH</v>
      </c>
      <c r="V36" s="223" t="str">
        <f t="shared" si="6"/>
        <v>FALSCH</v>
      </c>
      <c r="W36" s="223" t="str">
        <f t="shared" si="9"/>
        <v>FALSCH</v>
      </c>
      <c r="X36" s="224" t="b">
        <f t="shared" si="7"/>
        <v>0</v>
      </c>
    </row>
    <row r="37" spans="1:24" s="97" customFormat="1" ht="16.5" x14ac:dyDescent="0.3">
      <c r="A37" s="220">
        <v>28</v>
      </c>
      <c r="B37" s="167"/>
      <c r="C37" s="168"/>
      <c r="D37" s="166"/>
      <c r="E37" s="98"/>
      <c r="F37" s="99"/>
      <c r="G37" s="100"/>
      <c r="H37" s="201"/>
      <c r="I37" s="207"/>
      <c r="J37" s="212"/>
      <c r="K37" s="102"/>
      <c r="L37" s="213"/>
      <c r="M37" s="103"/>
      <c r="N37" s="101"/>
      <c r="O37" s="194"/>
      <c r="P37" s="192"/>
      <c r="Q37" s="217" t="str">
        <f t="shared" si="0"/>
        <v/>
      </c>
      <c r="R37" s="217" t="str">
        <f t="shared" si="3"/>
        <v/>
      </c>
      <c r="S37" s="183" t="str">
        <f t="shared" si="4"/>
        <v/>
      </c>
      <c r="T37" s="222" t="b">
        <f t="shared" si="5"/>
        <v>0</v>
      </c>
      <c r="U37" s="223" t="str">
        <f t="shared" si="8"/>
        <v>FALSCH</v>
      </c>
      <c r="V37" s="223" t="str">
        <f t="shared" si="6"/>
        <v>FALSCH</v>
      </c>
      <c r="W37" s="223" t="str">
        <f t="shared" si="9"/>
        <v>FALSCH</v>
      </c>
      <c r="X37" s="224" t="b">
        <f t="shared" si="7"/>
        <v>0</v>
      </c>
    </row>
    <row r="38" spans="1:24" s="97" customFormat="1" ht="16.5" x14ac:dyDescent="0.3">
      <c r="A38" s="220">
        <v>29</v>
      </c>
      <c r="B38" s="167"/>
      <c r="C38" s="168"/>
      <c r="D38" s="166"/>
      <c r="E38" s="98"/>
      <c r="F38" s="99"/>
      <c r="G38" s="100"/>
      <c r="H38" s="201"/>
      <c r="I38" s="207"/>
      <c r="J38" s="212"/>
      <c r="K38" s="102"/>
      <c r="L38" s="213"/>
      <c r="M38" s="103"/>
      <c r="N38" s="101"/>
      <c r="O38" s="194"/>
      <c r="P38" s="192"/>
      <c r="Q38" s="217" t="str">
        <f t="shared" si="0"/>
        <v/>
      </c>
      <c r="R38" s="217" t="str">
        <f t="shared" si="3"/>
        <v/>
      </c>
      <c r="S38" s="183" t="str">
        <f t="shared" si="4"/>
        <v/>
      </c>
      <c r="T38" s="222" t="b">
        <f t="shared" si="5"/>
        <v>0</v>
      </c>
      <c r="U38" s="223" t="str">
        <f t="shared" si="8"/>
        <v>FALSCH</v>
      </c>
      <c r="V38" s="223" t="str">
        <f t="shared" si="6"/>
        <v>FALSCH</v>
      </c>
      <c r="W38" s="223" t="str">
        <f t="shared" si="9"/>
        <v>FALSCH</v>
      </c>
      <c r="X38" s="224" t="b">
        <f t="shared" si="7"/>
        <v>0</v>
      </c>
    </row>
    <row r="39" spans="1:24" s="97" customFormat="1" ht="16.5" x14ac:dyDescent="0.3">
      <c r="A39" s="220">
        <v>30</v>
      </c>
      <c r="B39" s="167"/>
      <c r="C39" s="168"/>
      <c r="D39" s="166"/>
      <c r="E39" s="98"/>
      <c r="F39" s="99"/>
      <c r="G39" s="100"/>
      <c r="H39" s="201"/>
      <c r="I39" s="207"/>
      <c r="J39" s="212"/>
      <c r="K39" s="102"/>
      <c r="L39" s="213"/>
      <c r="M39" s="103"/>
      <c r="N39" s="101"/>
      <c r="O39" s="194"/>
      <c r="P39" s="192"/>
      <c r="Q39" s="217" t="str">
        <f t="shared" si="0"/>
        <v/>
      </c>
      <c r="R39" s="217" t="str">
        <f t="shared" si="3"/>
        <v/>
      </c>
      <c r="S39" s="183" t="str">
        <f t="shared" si="4"/>
        <v/>
      </c>
      <c r="T39" s="222" t="b">
        <f t="shared" si="5"/>
        <v>0</v>
      </c>
      <c r="U39" s="223" t="str">
        <f t="shared" si="8"/>
        <v>FALSCH</v>
      </c>
      <c r="V39" s="223" t="str">
        <f t="shared" si="6"/>
        <v>FALSCH</v>
      </c>
      <c r="W39" s="223" t="str">
        <f t="shared" si="9"/>
        <v>FALSCH</v>
      </c>
      <c r="X39" s="224" t="b">
        <f t="shared" si="7"/>
        <v>0</v>
      </c>
    </row>
    <row r="40" spans="1:24" s="97" customFormat="1" ht="16.5" x14ac:dyDescent="0.3">
      <c r="A40" s="220">
        <v>31</v>
      </c>
      <c r="B40" s="167"/>
      <c r="C40" s="168"/>
      <c r="D40" s="166"/>
      <c r="E40" s="98"/>
      <c r="F40" s="99"/>
      <c r="G40" s="100"/>
      <c r="H40" s="201"/>
      <c r="I40" s="207"/>
      <c r="J40" s="212"/>
      <c r="K40" s="102"/>
      <c r="L40" s="213"/>
      <c r="M40" s="103"/>
      <c r="N40" s="101"/>
      <c r="O40" s="194"/>
      <c r="P40" s="192"/>
      <c r="Q40" s="217" t="str">
        <f t="shared" si="0"/>
        <v/>
      </c>
      <c r="R40" s="217" t="str">
        <f t="shared" si="3"/>
        <v/>
      </c>
      <c r="S40" s="183" t="str">
        <f t="shared" si="4"/>
        <v/>
      </c>
      <c r="T40" s="222" t="b">
        <f t="shared" si="5"/>
        <v>0</v>
      </c>
      <c r="U40" s="223" t="str">
        <f t="shared" si="8"/>
        <v>FALSCH</v>
      </c>
      <c r="V40" s="223" t="str">
        <f t="shared" si="6"/>
        <v>FALSCH</v>
      </c>
      <c r="W40" s="223" t="str">
        <f t="shared" si="9"/>
        <v>FALSCH</v>
      </c>
      <c r="X40" s="224" t="b">
        <f t="shared" si="7"/>
        <v>0</v>
      </c>
    </row>
    <row r="41" spans="1:24" s="97" customFormat="1" ht="16.5" x14ac:dyDescent="0.3">
      <c r="A41" s="220">
        <v>32</v>
      </c>
      <c r="B41" s="167"/>
      <c r="C41" s="168"/>
      <c r="D41" s="166"/>
      <c r="E41" s="98"/>
      <c r="F41" s="99"/>
      <c r="G41" s="100"/>
      <c r="H41" s="201"/>
      <c r="I41" s="207"/>
      <c r="J41" s="212"/>
      <c r="K41" s="102"/>
      <c r="L41" s="213"/>
      <c r="M41" s="103"/>
      <c r="N41" s="101"/>
      <c r="O41" s="194"/>
      <c r="P41" s="192"/>
      <c r="Q41" s="217" t="str">
        <f t="shared" si="0"/>
        <v/>
      </c>
      <c r="R41" s="217" t="str">
        <f t="shared" si="3"/>
        <v/>
      </c>
      <c r="S41" s="183" t="str">
        <f t="shared" si="4"/>
        <v/>
      </c>
      <c r="T41" s="222" t="b">
        <f t="shared" si="5"/>
        <v>0</v>
      </c>
      <c r="U41" s="223" t="str">
        <f t="shared" si="8"/>
        <v>FALSCH</v>
      </c>
      <c r="V41" s="223" t="str">
        <f t="shared" si="6"/>
        <v>FALSCH</v>
      </c>
      <c r="W41" s="223" t="str">
        <f t="shared" si="9"/>
        <v>FALSCH</v>
      </c>
      <c r="X41" s="224" t="b">
        <f t="shared" si="7"/>
        <v>0</v>
      </c>
    </row>
    <row r="42" spans="1:24" s="97" customFormat="1" ht="16.5" x14ac:dyDescent="0.3">
      <c r="A42" s="220">
        <v>33</v>
      </c>
      <c r="B42" s="167"/>
      <c r="C42" s="168"/>
      <c r="D42" s="166"/>
      <c r="E42" s="98"/>
      <c r="F42" s="99"/>
      <c r="G42" s="100"/>
      <c r="H42" s="201"/>
      <c r="I42" s="207"/>
      <c r="J42" s="212"/>
      <c r="K42" s="102"/>
      <c r="L42" s="213"/>
      <c r="M42" s="103"/>
      <c r="N42" s="101"/>
      <c r="O42" s="194"/>
      <c r="P42" s="192"/>
      <c r="Q42" s="217" t="str">
        <f t="shared" si="0"/>
        <v/>
      </c>
      <c r="R42" s="217" t="str">
        <f t="shared" si="3"/>
        <v/>
      </c>
      <c r="S42" s="183" t="str">
        <f t="shared" si="4"/>
        <v/>
      </c>
      <c r="T42" s="222" t="b">
        <f t="shared" ref="T42:T73" si="10">IF(M42&lt;&gt;"",VLOOKUP(M42,Wbw_List,5))</f>
        <v>0</v>
      </c>
      <c r="U42" s="223" t="str">
        <f t="shared" si="8"/>
        <v>FALSCH</v>
      </c>
      <c r="V42" s="223" t="str">
        <f t="shared" si="6"/>
        <v>FALSCH</v>
      </c>
      <c r="W42" s="223" t="str">
        <f t="shared" si="9"/>
        <v>FALSCH</v>
      </c>
      <c r="X42" s="224" t="b">
        <f t="shared" si="7"/>
        <v>0</v>
      </c>
    </row>
    <row r="43" spans="1:24" s="97" customFormat="1" ht="16.5" x14ac:dyDescent="0.3">
      <c r="A43" s="220">
        <v>34</v>
      </c>
      <c r="B43" s="167"/>
      <c r="C43" s="168"/>
      <c r="D43" s="166"/>
      <c r="E43" s="98"/>
      <c r="F43" s="99"/>
      <c r="G43" s="100"/>
      <c r="H43" s="201"/>
      <c r="I43" s="207"/>
      <c r="J43" s="212"/>
      <c r="K43" s="102"/>
      <c r="L43" s="213"/>
      <c r="M43" s="103"/>
      <c r="N43" s="101"/>
      <c r="O43" s="194"/>
      <c r="P43" s="192"/>
      <c r="Q43" s="217" t="str">
        <f t="shared" si="0"/>
        <v/>
      </c>
      <c r="R43" s="217" t="str">
        <f t="shared" si="3"/>
        <v/>
      </c>
      <c r="S43" s="183" t="str">
        <f t="shared" si="4"/>
        <v/>
      </c>
      <c r="T43" s="222" t="b">
        <f t="shared" si="10"/>
        <v>0</v>
      </c>
      <c r="U43" s="223" t="str">
        <f t="shared" si="8"/>
        <v>FALSCH</v>
      </c>
      <c r="V43" s="223" t="str">
        <f t="shared" si="6"/>
        <v>FALSCH</v>
      </c>
      <c r="W43" s="223" t="str">
        <f t="shared" si="9"/>
        <v>FALSCH</v>
      </c>
      <c r="X43" s="224" t="b">
        <f t="shared" si="7"/>
        <v>0</v>
      </c>
    </row>
    <row r="44" spans="1:24" s="97" customFormat="1" ht="16.5" x14ac:dyDescent="0.3">
      <c r="A44" s="220">
        <v>35</v>
      </c>
      <c r="B44" s="167"/>
      <c r="C44" s="168"/>
      <c r="D44" s="166"/>
      <c r="E44" s="98"/>
      <c r="F44" s="99"/>
      <c r="G44" s="100"/>
      <c r="H44" s="201"/>
      <c r="I44" s="207"/>
      <c r="J44" s="212"/>
      <c r="K44" s="102"/>
      <c r="L44" s="213"/>
      <c r="M44" s="103"/>
      <c r="N44" s="101"/>
      <c r="O44" s="194"/>
      <c r="P44" s="192"/>
      <c r="Q44" s="217" t="str">
        <f t="shared" si="0"/>
        <v/>
      </c>
      <c r="R44" s="217" t="str">
        <f t="shared" si="3"/>
        <v/>
      </c>
      <c r="S44" s="183" t="str">
        <f t="shared" si="4"/>
        <v/>
      </c>
      <c r="T44" s="222" t="b">
        <f t="shared" si="10"/>
        <v>0</v>
      </c>
      <c r="U44" s="223" t="str">
        <f t="shared" si="8"/>
        <v>FALSCH</v>
      </c>
      <c r="V44" s="223" t="str">
        <f t="shared" si="6"/>
        <v>FALSCH</v>
      </c>
      <c r="W44" s="223" t="str">
        <f t="shared" si="9"/>
        <v>FALSCH</v>
      </c>
      <c r="X44" s="224" t="b">
        <f t="shared" si="7"/>
        <v>0</v>
      </c>
    </row>
    <row r="45" spans="1:24" s="97" customFormat="1" ht="16.5" x14ac:dyDescent="0.3">
      <c r="A45" s="220">
        <v>36</v>
      </c>
      <c r="B45" s="167"/>
      <c r="C45" s="168"/>
      <c r="D45" s="166"/>
      <c r="E45" s="98"/>
      <c r="F45" s="99"/>
      <c r="G45" s="100"/>
      <c r="H45" s="201"/>
      <c r="I45" s="207"/>
      <c r="J45" s="212"/>
      <c r="K45" s="102"/>
      <c r="L45" s="213"/>
      <c r="M45" s="103"/>
      <c r="N45" s="101"/>
      <c r="O45" s="194"/>
      <c r="P45" s="192"/>
      <c r="Q45" s="217" t="str">
        <f t="shared" si="0"/>
        <v/>
      </c>
      <c r="R45" s="217" t="str">
        <f t="shared" si="3"/>
        <v/>
      </c>
      <c r="S45" s="183" t="str">
        <f t="shared" si="4"/>
        <v/>
      </c>
      <c r="T45" s="222" t="b">
        <f t="shared" si="10"/>
        <v>0</v>
      </c>
      <c r="U45" s="223" t="str">
        <f t="shared" si="8"/>
        <v>FALSCH</v>
      </c>
      <c r="V45" s="223" t="str">
        <f t="shared" si="6"/>
        <v>FALSCH</v>
      </c>
      <c r="W45" s="223" t="str">
        <f t="shared" si="9"/>
        <v>FALSCH</v>
      </c>
      <c r="X45" s="224" t="b">
        <f t="shared" si="7"/>
        <v>0</v>
      </c>
    </row>
    <row r="46" spans="1:24" s="97" customFormat="1" ht="16.5" x14ac:dyDescent="0.3">
      <c r="A46" s="220">
        <v>37</v>
      </c>
      <c r="B46" s="167"/>
      <c r="C46" s="168"/>
      <c r="D46" s="166"/>
      <c r="E46" s="98"/>
      <c r="F46" s="99"/>
      <c r="G46" s="100"/>
      <c r="H46" s="201"/>
      <c r="I46" s="207"/>
      <c r="J46" s="212"/>
      <c r="K46" s="102"/>
      <c r="L46" s="213"/>
      <c r="M46" s="103"/>
      <c r="N46" s="101"/>
      <c r="O46" s="194"/>
      <c r="P46" s="192"/>
      <c r="Q46" s="217" t="str">
        <f t="shared" si="0"/>
        <v/>
      </c>
      <c r="R46" s="217" t="str">
        <f t="shared" si="3"/>
        <v/>
      </c>
      <c r="S46" s="183" t="str">
        <f t="shared" si="4"/>
        <v/>
      </c>
      <c r="T46" s="222" t="b">
        <f t="shared" si="10"/>
        <v>0</v>
      </c>
      <c r="U46" s="223" t="str">
        <f t="shared" si="8"/>
        <v>FALSCH</v>
      </c>
      <c r="V46" s="223" t="str">
        <f t="shared" si="6"/>
        <v>FALSCH</v>
      </c>
      <c r="W46" s="223" t="str">
        <f t="shared" si="9"/>
        <v>FALSCH</v>
      </c>
      <c r="X46" s="224" t="b">
        <f t="shared" si="7"/>
        <v>0</v>
      </c>
    </row>
    <row r="47" spans="1:24" s="97" customFormat="1" ht="16.5" x14ac:dyDescent="0.3">
      <c r="A47" s="220">
        <v>38</v>
      </c>
      <c r="B47" s="167"/>
      <c r="C47" s="168"/>
      <c r="D47" s="166"/>
      <c r="E47" s="98"/>
      <c r="F47" s="99"/>
      <c r="G47" s="100"/>
      <c r="H47" s="201"/>
      <c r="I47" s="207"/>
      <c r="J47" s="212"/>
      <c r="K47" s="102"/>
      <c r="L47" s="213"/>
      <c r="M47" s="103"/>
      <c r="N47" s="101"/>
      <c r="O47" s="194"/>
      <c r="P47" s="192"/>
      <c r="Q47" s="217" t="str">
        <f t="shared" si="0"/>
        <v/>
      </c>
      <c r="R47" s="217" t="str">
        <f t="shared" si="3"/>
        <v/>
      </c>
      <c r="S47" s="183" t="str">
        <f t="shared" si="4"/>
        <v/>
      </c>
      <c r="T47" s="222" t="b">
        <f t="shared" si="10"/>
        <v>0</v>
      </c>
      <c r="U47" s="223" t="str">
        <f t="shared" si="8"/>
        <v>FALSCH</v>
      </c>
      <c r="V47" s="223" t="str">
        <f t="shared" si="6"/>
        <v>FALSCH</v>
      </c>
      <c r="W47" s="223" t="str">
        <f t="shared" si="9"/>
        <v>FALSCH</v>
      </c>
      <c r="X47" s="224" t="b">
        <f t="shared" si="7"/>
        <v>0</v>
      </c>
    </row>
    <row r="48" spans="1:24" s="97" customFormat="1" ht="16.5" x14ac:dyDescent="0.3">
      <c r="A48" s="220">
        <v>39</v>
      </c>
      <c r="B48" s="167"/>
      <c r="C48" s="168"/>
      <c r="D48" s="166"/>
      <c r="E48" s="98"/>
      <c r="F48" s="99"/>
      <c r="G48" s="100"/>
      <c r="H48" s="201"/>
      <c r="I48" s="207"/>
      <c r="J48" s="212"/>
      <c r="K48" s="102"/>
      <c r="L48" s="213"/>
      <c r="M48" s="103"/>
      <c r="N48" s="101"/>
      <c r="O48" s="194"/>
      <c r="P48" s="192"/>
      <c r="Q48" s="217" t="str">
        <f t="shared" si="0"/>
        <v/>
      </c>
      <c r="R48" s="217" t="str">
        <f t="shared" si="3"/>
        <v/>
      </c>
      <c r="S48" s="183" t="str">
        <f t="shared" si="4"/>
        <v/>
      </c>
      <c r="T48" s="222" t="b">
        <f t="shared" si="10"/>
        <v>0</v>
      </c>
      <c r="U48" s="223" t="str">
        <f t="shared" si="8"/>
        <v>FALSCH</v>
      </c>
      <c r="V48" s="223" t="str">
        <f t="shared" si="6"/>
        <v>FALSCH</v>
      </c>
      <c r="W48" s="223" t="str">
        <f t="shared" si="9"/>
        <v>FALSCH</v>
      </c>
      <c r="X48" s="224" t="b">
        <f t="shared" si="7"/>
        <v>0</v>
      </c>
    </row>
    <row r="49" spans="1:24" s="97" customFormat="1" ht="16.5" x14ac:dyDescent="0.3">
      <c r="A49" s="220">
        <v>40</v>
      </c>
      <c r="B49" s="167"/>
      <c r="C49" s="168"/>
      <c r="D49" s="166"/>
      <c r="E49" s="98"/>
      <c r="F49" s="99"/>
      <c r="G49" s="100"/>
      <c r="H49" s="201"/>
      <c r="I49" s="207"/>
      <c r="J49" s="212"/>
      <c r="K49" s="102"/>
      <c r="L49" s="213"/>
      <c r="M49" s="103"/>
      <c r="N49" s="101"/>
      <c r="O49" s="194"/>
      <c r="P49" s="192"/>
      <c r="Q49" s="217" t="str">
        <f t="shared" si="0"/>
        <v/>
      </c>
      <c r="R49" s="217" t="str">
        <f t="shared" si="3"/>
        <v/>
      </c>
      <c r="S49" s="183" t="str">
        <f t="shared" si="4"/>
        <v/>
      </c>
      <c r="T49" s="222" t="b">
        <f t="shared" si="10"/>
        <v>0</v>
      </c>
      <c r="U49" s="223" t="str">
        <f t="shared" si="8"/>
        <v>FALSCH</v>
      </c>
      <c r="V49" s="223" t="str">
        <f t="shared" si="6"/>
        <v>FALSCH</v>
      </c>
      <c r="W49" s="223" t="str">
        <f t="shared" si="9"/>
        <v>FALSCH</v>
      </c>
      <c r="X49" s="224" t="b">
        <f t="shared" si="7"/>
        <v>0</v>
      </c>
    </row>
    <row r="50" spans="1:24" s="97" customFormat="1" ht="16.5" x14ac:dyDescent="0.3">
      <c r="A50" s="220">
        <v>41</v>
      </c>
      <c r="B50" s="167"/>
      <c r="C50" s="168"/>
      <c r="D50" s="166"/>
      <c r="E50" s="98"/>
      <c r="F50" s="99"/>
      <c r="G50" s="100"/>
      <c r="H50" s="201"/>
      <c r="I50" s="207"/>
      <c r="J50" s="212"/>
      <c r="K50" s="102"/>
      <c r="L50" s="213"/>
      <c r="M50" s="103"/>
      <c r="N50" s="101"/>
      <c r="O50" s="194"/>
      <c r="P50" s="192"/>
      <c r="Q50" s="217" t="str">
        <f t="shared" si="0"/>
        <v/>
      </c>
      <c r="R50" s="217" t="str">
        <f t="shared" si="3"/>
        <v/>
      </c>
      <c r="S50" s="183" t="str">
        <f t="shared" si="4"/>
        <v/>
      </c>
      <c r="T50" s="222" t="b">
        <f t="shared" si="10"/>
        <v>0</v>
      </c>
      <c r="U50" s="223" t="str">
        <f t="shared" si="8"/>
        <v>FALSCH</v>
      </c>
      <c r="V50" s="223" t="str">
        <f t="shared" si="6"/>
        <v>FALSCH</v>
      </c>
      <c r="W50" s="223" t="str">
        <f t="shared" si="9"/>
        <v>FALSCH</v>
      </c>
      <c r="X50" s="224" t="b">
        <f t="shared" si="7"/>
        <v>0</v>
      </c>
    </row>
    <row r="51" spans="1:24" s="97" customFormat="1" ht="16.5" x14ac:dyDescent="0.3">
      <c r="A51" s="220">
        <v>42</v>
      </c>
      <c r="B51" s="167"/>
      <c r="C51" s="168"/>
      <c r="D51" s="166"/>
      <c r="E51" s="98"/>
      <c r="F51" s="99"/>
      <c r="G51" s="100"/>
      <c r="H51" s="201"/>
      <c r="I51" s="207"/>
      <c r="J51" s="212"/>
      <c r="K51" s="102"/>
      <c r="L51" s="213"/>
      <c r="M51" s="103"/>
      <c r="N51" s="101"/>
      <c r="O51" s="194"/>
      <c r="P51" s="192"/>
      <c r="Q51" s="217" t="str">
        <f t="shared" si="0"/>
        <v/>
      </c>
      <c r="R51" s="217" t="str">
        <f t="shared" si="3"/>
        <v/>
      </c>
      <c r="S51" s="183" t="str">
        <f t="shared" si="4"/>
        <v/>
      </c>
      <c r="T51" s="222" t="b">
        <f t="shared" si="10"/>
        <v>0</v>
      </c>
      <c r="U51" s="223" t="str">
        <f t="shared" si="8"/>
        <v>FALSCH</v>
      </c>
      <c r="V51" s="223" t="str">
        <f t="shared" si="6"/>
        <v>FALSCH</v>
      </c>
      <c r="W51" s="223" t="str">
        <f t="shared" si="9"/>
        <v>FALSCH</v>
      </c>
      <c r="X51" s="224" t="b">
        <f t="shared" si="7"/>
        <v>0</v>
      </c>
    </row>
    <row r="52" spans="1:24" s="97" customFormat="1" ht="16.5" x14ac:dyDescent="0.3">
      <c r="A52" s="220">
        <v>43</v>
      </c>
      <c r="B52" s="167"/>
      <c r="C52" s="168"/>
      <c r="D52" s="166"/>
      <c r="E52" s="98"/>
      <c r="F52" s="99"/>
      <c r="G52" s="100"/>
      <c r="H52" s="201"/>
      <c r="I52" s="207"/>
      <c r="J52" s="212"/>
      <c r="K52" s="102"/>
      <c r="L52" s="213"/>
      <c r="M52" s="103"/>
      <c r="N52" s="101"/>
      <c r="O52" s="194"/>
      <c r="P52" s="192"/>
      <c r="Q52" s="217" t="str">
        <f t="shared" si="0"/>
        <v/>
      </c>
      <c r="R52" s="217" t="str">
        <f t="shared" si="3"/>
        <v/>
      </c>
      <c r="S52" s="183" t="str">
        <f t="shared" si="4"/>
        <v/>
      </c>
      <c r="T52" s="222" t="b">
        <f t="shared" si="10"/>
        <v>0</v>
      </c>
      <c r="U52" s="223" t="str">
        <f t="shared" si="8"/>
        <v>FALSCH</v>
      </c>
      <c r="V52" s="223" t="str">
        <f t="shared" si="6"/>
        <v>FALSCH</v>
      </c>
      <c r="W52" s="223" t="str">
        <f t="shared" si="9"/>
        <v>FALSCH</v>
      </c>
      <c r="X52" s="224" t="b">
        <f t="shared" si="7"/>
        <v>0</v>
      </c>
    </row>
    <row r="53" spans="1:24" s="97" customFormat="1" ht="16.5" x14ac:dyDescent="0.3">
      <c r="A53" s="220">
        <v>44</v>
      </c>
      <c r="B53" s="167"/>
      <c r="C53" s="168"/>
      <c r="D53" s="166"/>
      <c r="E53" s="98"/>
      <c r="F53" s="99"/>
      <c r="G53" s="100"/>
      <c r="H53" s="201"/>
      <c r="I53" s="207"/>
      <c r="J53" s="212"/>
      <c r="K53" s="102"/>
      <c r="L53" s="213"/>
      <c r="M53" s="103"/>
      <c r="N53" s="101"/>
      <c r="O53" s="194"/>
      <c r="P53" s="192"/>
      <c r="Q53" s="217" t="str">
        <f t="shared" si="0"/>
        <v/>
      </c>
      <c r="R53" s="217" t="str">
        <f t="shared" si="3"/>
        <v/>
      </c>
      <c r="S53" s="183" t="str">
        <f t="shared" si="4"/>
        <v/>
      </c>
      <c r="T53" s="222" t="b">
        <f t="shared" si="10"/>
        <v>0</v>
      </c>
      <c r="U53" s="223" t="str">
        <f t="shared" si="8"/>
        <v>FALSCH</v>
      </c>
      <c r="V53" s="223" t="str">
        <f t="shared" si="6"/>
        <v>FALSCH</v>
      </c>
      <c r="W53" s="223" t="str">
        <f t="shared" si="9"/>
        <v>FALSCH</v>
      </c>
      <c r="X53" s="224" t="b">
        <f t="shared" si="7"/>
        <v>0</v>
      </c>
    </row>
    <row r="54" spans="1:24" s="97" customFormat="1" ht="16.5" x14ac:dyDescent="0.3">
      <c r="A54" s="220">
        <v>45</v>
      </c>
      <c r="B54" s="167"/>
      <c r="C54" s="168"/>
      <c r="D54" s="166"/>
      <c r="E54" s="98"/>
      <c r="F54" s="99"/>
      <c r="G54" s="100"/>
      <c r="H54" s="201"/>
      <c r="I54" s="207"/>
      <c r="J54" s="212"/>
      <c r="K54" s="102"/>
      <c r="L54" s="213"/>
      <c r="M54" s="103"/>
      <c r="N54" s="101"/>
      <c r="O54" s="194"/>
      <c r="P54" s="192"/>
      <c r="Q54" s="217" t="str">
        <f t="shared" si="0"/>
        <v/>
      </c>
      <c r="R54" s="217" t="str">
        <f t="shared" si="3"/>
        <v/>
      </c>
      <c r="S54" s="183" t="str">
        <f t="shared" si="4"/>
        <v/>
      </c>
      <c r="T54" s="222" t="b">
        <f t="shared" si="10"/>
        <v>0</v>
      </c>
      <c r="U54" s="223" t="str">
        <f t="shared" si="8"/>
        <v>FALSCH</v>
      </c>
      <c r="V54" s="223" t="str">
        <f t="shared" si="6"/>
        <v>FALSCH</v>
      </c>
      <c r="W54" s="223" t="str">
        <f t="shared" si="9"/>
        <v>FALSCH</v>
      </c>
      <c r="X54" s="224" t="b">
        <f t="shared" si="7"/>
        <v>0</v>
      </c>
    </row>
    <row r="55" spans="1:24" s="97" customFormat="1" ht="16.5" x14ac:dyDescent="0.3">
      <c r="A55" s="220">
        <v>46</v>
      </c>
      <c r="B55" s="167"/>
      <c r="C55" s="168"/>
      <c r="D55" s="166"/>
      <c r="E55" s="98"/>
      <c r="F55" s="99"/>
      <c r="G55" s="100"/>
      <c r="H55" s="201"/>
      <c r="I55" s="207"/>
      <c r="J55" s="212"/>
      <c r="K55" s="102"/>
      <c r="L55" s="213"/>
      <c r="M55" s="103"/>
      <c r="N55" s="101"/>
      <c r="O55" s="194"/>
      <c r="P55" s="192"/>
      <c r="Q55" s="217" t="str">
        <f t="shared" si="0"/>
        <v/>
      </c>
      <c r="R55" s="217" t="str">
        <f t="shared" si="3"/>
        <v/>
      </c>
      <c r="S55" s="183" t="str">
        <f t="shared" si="4"/>
        <v/>
      </c>
      <c r="T55" s="222" t="b">
        <f t="shared" si="10"/>
        <v>0</v>
      </c>
      <c r="U55" s="223" t="str">
        <f t="shared" si="8"/>
        <v>FALSCH</v>
      </c>
      <c r="V55" s="223" t="str">
        <f t="shared" si="6"/>
        <v>FALSCH</v>
      </c>
      <c r="W55" s="223" t="str">
        <f t="shared" si="9"/>
        <v>FALSCH</v>
      </c>
      <c r="X55" s="224" t="b">
        <f t="shared" si="7"/>
        <v>0</v>
      </c>
    </row>
    <row r="56" spans="1:24" s="97" customFormat="1" ht="16.5" x14ac:dyDescent="0.3">
      <c r="A56" s="220">
        <v>47</v>
      </c>
      <c r="B56" s="167"/>
      <c r="C56" s="168"/>
      <c r="D56" s="166"/>
      <c r="E56" s="98"/>
      <c r="F56" s="99"/>
      <c r="G56" s="100"/>
      <c r="H56" s="201"/>
      <c r="I56" s="207"/>
      <c r="J56" s="212"/>
      <c r="K56" s="102"/>
      <c r="L56" s="213"/>
      <c r="M56" s="103"/>
      <c r="N56" s="101"/>
      <c r="O56" s="194"/>
      <c r="P56" s="192"/>
      <c r="Q56" s="217" t="str">
        <f t="shared" si="0"/>
        <v/>
      </c>
      <c r="R56" s="217" t="str">
        <f t="shared" si="3"/>
        <v/>
      </c>
      <c r="S56" s="183" t="str">
        <f t="shared" si="4"/>
        <v/>
      </c>
      <c r="T56" s="222" t="b">
        <f t="shared" si="10"/>
        <v>0</v>
      </c>
      <c r="U56" s="223" t="str">
        <f t="shared" si="8"/>
        <v>FALSCH</v>
      </c>
      <c r="V56" s="223" t="str">
        <f t="shared" si="6"/>
        <v>FALSCH</v>
      </c>
      <c r="W56" s="223" t="str">
        <f t="shared" si="9"/>
        <v>FALSCH</v>
      </c>
      <c r="X56" s="224" t="b">
        <f t="shared" si="7"/>
        <v>0</v>
      </c>
    </row>
    <row r="57" spans="1:24" s="97" customFormat="1" ht="16.5" x14ac:dyDescent="0.3">
      <c r="A57" s="220">
        <v>48</v>
      </c>
      <c r="B57" s="167"/>
      <c r="C57" s="168"/>
      <c r="D57" s="166"/>
      <c r="E57" s="98"/>
      <c r="F57" s="99"/>
      <c r="G57" s="100"/>
      <c r="H57" s="201"/>
      <c r="I57" s="207"/>
      <c r="J57" s="212"/>
      <c r="K57" s="102"/>
      <c r="L57" s="213"/>
      <c r="M57" s="103"/>
      <c r="N57" s="101"/>
      <c r="O57" s="194"/>
      <c r="P57" s="192"/>
      <c r="Q57" s="217" t="str">
        <f t="shared" si="0"/>
        <v/>
      </c>
      <c r="R57" s="217" t="str">
        <f t="shared" si="3"/>
        <v/>
      </c>
      <c r="S57" s="183" t="str">
        <f t="shared" si="4"/>
        <v/>
      </c>
      <c r="T57" s="222" t="b">
        <f t="shared" si="10"/>
        <v>0</v>
      </c>
      <c r="U57" s="223" t="str">
        <f t="shared" si="8"/>
        <v>FALSCH</v>
      </c>
      <c r="V57" s="223" t="str">
        <f t="shared" si="6"/>
        <v>FALSCH</v>
      </c>
      <c r="W57" s="223" t="str">
        <f t="shared" si="9"/>
        <v>FALSCH</v>
      </c>
      <c r="X57" s="224" t="b">
        <f t="shared" si="7"/>
        <v>0</v>
      </c>
    </row>
    <row r="58" spans="1:24" s="97" customFormat="1" ht="16.5" x14ac:dyDescent="0.3">
      <c r="A58" s="220">
        <v>49</v>
      </c>
      <c r="B58" s="167"/>
      <c r="C58" s="168"/>
      <c r="D58" s="166"/>
      <c r="E58" s="98"/>
      <c r="F58" s="99"/>
      <c r="G58" s="100"/>
      <c r="H58" s="201"/>
      <c r="I58" s="207"/>
      <c r="J58" s="212"/>
      <c r="K58" s="102"/>
      <c r="L58" s="213"/>
      <c r="M58" s="103"/>
      <c r="N58" s="101"/>
      <c r="O58" s="194"/>
      <c r="P58" s="192"/>
      <c r="Q58" s="217" t="str">
        <f t="shared" si="0"/>
        <v/>
      </c>
      <c r="R58" s="217" t="str">
        <f t="shared" si="3"/>
        <v/>
      </c>
      <c r="S58" s="183" t="str">
        <f t="shared" si="4"/>
        <v/>
      </c>
      <c r="T58" s="222" t="b">
        <f t="shared" si="10"/>
        <v>0</v>
      </c>
      <c r="U58" s="223" t="str">
        <f t="shared" si="8"/>
        <v>FALSCH</v>
      </c>
      <c r="V58" s="223" t="str">
        <f t="shared" si="6"/>
        <v>FALSCH</v>
      </c>
      <c r="W58" s="223" t="str">
        <f t="shared" si="9"/>
        <v>FALSCH</v>
      </c>
      <c r="X58" s="224" t="b">
        <f t="shared" si="7"/>
        <v>0</v>
      </c>
    </row>
    <row r="59" spans="1:24" s="97" customFormat="1" ht="16.5" x14ac:dyDescent="0.3">
      <c r="A59" s="220">
        <v>50</v>
      </c>
      <c r="B59" s="167"/>
      <c r="C59" s="168"/>
      <c r="D59" s="166"/>
      <c r="E59" s="98"/>
      <c r="F59" s="99"/>
      <c r="G59" s="100"/>
      <c r="H59" s="201"/>
      <c r="I59" s="207"/>
      <c r="J59" s="212"/>
      <c r="K59" s="102"/>
      <c r="L59" s="213"/>
      <c r="M59" s="103"/>
      <c r="N59" s="101"/>
      <c r="O59" s="194"/>
      <c r="P59" s="192"/>
      <c r="Q59" s="217" t="str">
        <f t="shared" si="0"/>
        <v/>
      </c>
      <c r="R59" s="217" t="str">
        <f t="shared" si="3"/>
        <v/>
      </c>
      <c r="S59" s="183" t="str">
        <f t="shared" si="4"/>
        <v/>
      </c>
      <c r="T59" s="222" t="b">
        <f t="shared" si="10"/>
        <v>0</v>
      </c>
      <c r="U59" s="223" t="str">
        <f t="shared" si="8"/>
        <v>FALSCH</v>
      </c>
      <c r="V59" s="223" t="str">
        <f t="shared" si="6"/>
        <v>FALSCH</v>
      </c>
      <c r="W59" s="223" t="str">
        <f t="shared" si="9"/>
        <v>FALSCH</v>
      </c>
      <c r="X59" s="224" t="b">
        <f t="shared" si="7"/>
        <v>0</v>
      </c>
    </row>
    <row r="60" spans="1:24" s="97" customFormat="1" ht="16.5" x14ac:dyDescent="0.3">
      <c r="A60" s="220">
        <v>51</v>
      </c>
      <c r="B60" s="167"/>
      <c r="C60" s="168"/>
      <c r="D60" s="166"/>
      <c r="E60" s="98"/>
      <c r="F60" s="99"/>
      <c r="G60" s="100"/>
      <c r="H60" s="201"/>
      <c r="I60" s="207"/>
      <c r="J60" s="212"/>
      <c r="K60" s="102"/>
      <c r="L60" s="213"/>
      <c r="M60" s="103"/>
      <c r="N60" s="101"/>
      <c r="O60" s="194"/>
      <c r="P60" s="192"/>
      <c r="Q60" s="217" t="str">
        <f t="shared" si="0"/>
        <v/>
      </c>
      <c r="R60" s="217" t="str">
        <f t="shared" si="3"/>
        <v/>
      </c>
      <c r="S60" s="183" t="str">
        <f t="shared" si="4"/>
        <v/>
      </c>
      <c r="T60" s="222" t="b">
        <f t="shared" si="10"/>
        <v>0</v>
      </c>
      <c r="U60" s="223" t="str">
        <f t="shared" si="8"/>
        <v>FALSCH</v>
      </c>
      <c r="V60" s="223" t="str">
        <f t="shared" si="6"/>
        <v>FALSCH</v>
      </c>
      <c r="W60" s="223" t="str">
        <f t="shared" si="9"/>
        <v>FALSCH</v>
      </c>
      <c r="X60" s="224" t="b">
        <f t="shared" si="7"/>
        <v>0</v>
      </c>
    </row>
    <row r="61" spans="1:24" s="97" customFormat="1" ht="16.5" x14ac:dyDescent="0.3">
      <c r="A61" s="220">
        <v>52</v>
      </c>
      <c r="B61" s="167"/>
      <c r="C61" s="168"/>
      <c r="D61" s="166"/>
      <c r="E61" s="98"/>
      <c r="F61" s="99"/>
      <c r="G61" s="100"/>
      <c r="H61" s="201"/>
      <c r="I61" s="207"/>
      <c r="J61" s="212"/>
      <c r="K61" s="102"/>
      <c r="L61" s="213"/>
      <c r="M61" s="103"/>
      <c r="N61" s="101"/>
      <c r="O61" s="194"/>
      <c r="P61" s="192"/>
      <c r="Q61" s="217" t="str">
        <f t="shared" si="0"/>
        <v/>
      </c>
      <c r="R61" s="217" t="str">
        <f t="shared" si="3"/>
        <v/>
      </c>
      <c r="S61" s="183" t="str">
        <f t="shared" si="4"/>
        <v/>
      </c>
      <c r="T61" s="222" t="b">
        <f t="shared" si="10"/>
        <v>0</v>
      </c>
      <c r="U61" s="223" t="str">
        <f t="shared" si="8"/>
        <v>FALSCH</v>
      </c>
      <c r="V61" s="223" t="str">
        <f t="shared" si="6"/>
        <v>FALSCH</v>
      </c>
      <c r="W61" s="223" t="str">
        <f t="shared" si="9"/>
        <v>FALSCH</v>
      </c>
      <c r="X61" s="224" t="b">
        <f t="shared" si="7"/>
        <v>0</v>
      </c>
    </row>
    <row r="62" spans="1:24" s="97" customFormat="1" ht="16.5" x14ac:dyDescent="0.3">
      <c r="A62" s="220">
        <v>53</v>
      </c>
      <c r="B62" s="167"/>
      <c r="C62" s="168"/>
      <c r="D62" s="166"/>
      <c r="E62" s="98"/>
      <c r="F62" s="99"/>
      <c r="G62" s="100"/>
      <c r="H62" s="201"/>
      <c r="I62" s="207"/>
      <c r="J62" s="212"/>
      <c r="K62" s="102"/>
      <c r="L62" s="213"/>
      <c r="M62" s="103"/>
      <c r="N62" s="101"/>
      <c r="O62" s="194"/>
      <c r="P62" s="192"/>
      <c r="Q62" s="217" t="str">
        <f t="shared" si="0"/>
        <v/>
      </c>
      <c r="R62" s="217" t="str">
        <f t="shared" si="3"/>
        <v/>
      </c>
      <c r="S62" s="183" t="str">
        <f t="shared" si="4"/>
        <v/>
      </c>
      <c r="T62" s="222" t="b">
        <f t="shared" si="10"/>
        <v>0</v>
      </c>
      <c r="U62" s="223" t="str">
        <f t="shared" si="8"/>
        <v>FALSCH</v>
      </c>
      <c r="V62" s="223" t="str">
        <f t="shared" si="6"/>
        <v>FALSCH</v>
      </c>
      <c r="W62" s="223" t="str">
        <f t="shared" si="9"/>
        <v>FALSCH</v>
      </c>
      <c r="X62" s="224" t="b">
        <f t="shared" si="7"/>
        <v>0</v>
      </c>
    </row>
    <row r="63" spans="1:24" s="97" customFormat="1" ht="16.5" x14ac:dyDescent="0.3">
      <c r="A63" s="220">
        <v>54</v>
      </c>
      <c r="B63" s="167"/>
      <c r="C63" s="168"/>
      <c r="D63" s="166"/>
      <c r="E63" s="98"/>
      <c r="F63" s="99"/>
      <c r="G63" s="100"/>
      <c r="H63" s="201"/>
      <c r="I63" s="207"/>
      <c r="J63" s="212"/>
      <c r="K63" s="102"/>
      <c r="L63" s="213"/>
      <c r="M63" s="103"/>
      <c r="N63" s="101"/>
      <c r="O63" s="194"/>
      <c r="P63" s="192"/>
      <c r="Q63" s="217" t="str">
        <f t="shared" si="0"/>
        <v/>
      </c>
      <c r="R63" s="217" t="str">
        <f t="shared" si="3"/>
        <v/>
      </c>
      <c r="S63" s="183" t="str">
        <f t="shared" si="4"/>
        <v/>
      </c>
      <c r="T63" s="222" t="b">
        <f t="shared" si="10"/>
        <v>0</v>
      </c>
      <c r="U63" s="223" t="str">
        <f t="shared" si="8"/>
        <v>FALSCH</v>
      </c>
      <c r="V63" s="223" t="str">
        <f t="shared" si="6"/>
        <v>FALSCH</v>
      </c>
      <c r="W63" s="223" t="str">
        <f t="shared" si="9"/>
        <v>FALSCH</v>
      </c>
      <c r="X63" s="224" t="b">
        <f t="shared" si="7"/>
        <v>0</v>
      </c>
    </row>
    <row r="64" spans="1:24" s="97" customFormat="1" ht="16.5" x14ac:dyDescent="0.3">
      <c r="A64" s="220">
        <v>55</v>
      </c>
      <c r="B64" s="167"/>
      <c r="C64" s="168"/>
      <c r="D64" s="166"/>
      <c r="E64" s="98"/>
      <c r="F64" s="99"/>
      <c r="G64" s="100"/>
      <c r="H64" s="201"/>
      <c r="I64" s="207"/>
      <c r="J64" s="212"/>
      <c r="K64" s="102"/>
      <c r="L64" s="213"/>
      <c r="M64" s="103"/>
      <c r="N64" s="101"/>
      <c r="O64" s="194"/>
      <c r="P64" s="192"/>
      <c r="Q64" s="217" t="str">
        <f t="shared" si="0"/>
        <v/>
      </c>
      <c r="R64" s="217" t="str">
        <f t="shared" si="3"/>
        <v/>
      </c>
      <c r="S64" s="183" t="str">
        <f t="shared" si="4"/>
        <v/>
      </c>
      <c r="T64" s="222" t="b">
        <f t="shared" si="10"/>
        <v>0</v>
      </c>
      <c r="U64" s="223" t="str">
        <f t="shared" si="8"/>
        <v>FALSCH</v>
      </c>
      <c r="V64" s="223" t="str">
        <f t="shared" si="6"/>
        <v>FALSCH</v>
      </c>
      <c r="W64" s="223" t="str">
        <f t="shared" si="9"/>
        <v>FALSCH</v>
      </c>
      <c r="X64" s="224" t="b">
        <f t="shared" si="7"/>
        <v>0</v>
      </c>
    </row>
    <row r="65" spans="1:24" s="97" customFormat="1" ht="16.5" x14ac:dyDescent="0.3">
      <c r="A65" s="220">
        <v>56</v>
      </c>
      <c r="B65" s="167"/>
      <c r="C65" s="168"/>
      <c r="D65" s="166"/>
      <c r="E65" s="98"/>
      <c r="F65" s="99"/>
      <c r="G65" s="100"/>
      <c r="H65" s="201"/>
      <c r="I65" s="207"/>
      <c r="J65" s="212"/>
      <c r="K65" s="102"/>
      <c r="L65" s="213"/>
      <c r="M65" s="103"/>
      <c r="N65" s="101"/>
      <c r="O65" s="194"/>
      <c r="P65" s="192"/>
      <c r="Q65" s="217" t="str">
        <f t="shared" si="0"/>
        <v/>
      </c>
      <c r="R65" s="217" t="str">
        <f t="shared" si="3"/>
        <v/>
      </c>
      <c r="S65" s="183" t="str">
        <f t="shared" si="4"/>
        <v/>
      </c>
      <c r="T65" s="222" t="b">
        <f t="shared" si="10"/>
        <v>0</v>
      </c>
      <c r="U65" s="223" t="str">
        <f t="shared" si="8"/>
        <v>FALSCH</v>
      </c>
      <c r="V65" s="223" t="str">
        <f t="shared" si="6"/>
        <v>FALSCH</v>
      </c>
      <c r="W65" s="223" t="str">
        <f t="shared" si="9"/>
        <v>FALSCH</v>
      </c>
      <c r="X65" s="224" t="b">
        <f t="shared" si="7"/>
        <v>0</v>
      </c>
    </row>
    <row r="66" spans="1:24" s="97" customFormat="1" ht="16.5" x14ac:dyDescent="0.3">
      <c r="A66" s="220">
        <v>57</v>
      </c>
      <c r="B66" s="167"/>
      <c r="C66" s="168"/>
      <c r="D66" s="166"/>
      <c r="E66" s="98"/>
      <c r="F66" s="99"/>
      <c r="G66" s="100"/>
      <c r="H66" s="201"/>
      <c r="I66" s="207"/>
      <c r="J66" s="212"/>
      <c r="K66" s="102"/>
      <c r="L66" s="213"/>
      <c r="M66" s="103"/>
      <c r="N66" s="101"/>
      <c r="O66" s="194"/>
      <c r="P66" s="192"/>
      <c r="Q66" s="217" t="str">
        <f t="shared" si="0"/>
        <v/>
      </c>
      <c r="R66" s="217" t="str">
        <f t="shared" si="3"/>
        <v/>
      </c>
      <c r="S66" s="183" t="str">
        <f t="shared" si="4"/>
        <v/>
      </c>
      <c r="T66" s="222" t="b">
        <f t="shared" si="10"/>
        <v>0</v>
      </c>
      <c r="U66" s="223" t="str">
        <f t="shared" si="8"/>
        <v>FALSCH</v>
      </c>
      <c r="V66" s="223" t="str">
        <f t="shared" si="6"/>
        <v>FALSCH</v>
      </c>
      <c r="W66" s="223" t="str">
        <f t="shared" si="9"/>
        <v>FALSCH</v>
      </c>
      <c r="X66" s="224" t="b">
        <f t="shared" si="7"/>
        <v>0</v>
      </c>
    </row>
    <row r="67" spans="1:24" s="97" customFormat="1" ht="16.5" x14ac:dyDescent="0.3">
      <c r="A67" s="220">
        <v>58</v>
      </c>
      <c r="B67" s="167"/>
      <c r="C67" s="168"/>
      <c r="D67" s="166"/>
      <c r="E67" s="98"/>
      <c r="F67" s="99"/>
      <c r="G67" s="100"/>
      <c r="H67" s="201"/>
      <c r="I67" s="207"/>
      <c r="J67" s="212"/>
      <c r="K67" s="102"/>
      <c r="L67" s="213"/>
      <c r="M67" s="103"/>
      <c r="N67" s="101"/>
      <c r="O67" s="194"/>
      <c r="P67" s="192"/>
      <c r="Q67" s="217" t="str">
        <f t="shared" ref="Q67:Q130" si="11">IF(H67&lt;&gt;"",VLOOKUP(H67,ListOfClubs,2,FALSE),"")</f>
        <v/>
      </c>
      <c r="R67" s="217" t="str">
        <f t="shared" si="3"/>
        <v/>
      </c>
      <c r="S67" s="183" t="str">
        <f t="shared" si="4"/>
        <v/>
      </c>
      <c r="T67" s="222" t="b">
        <f t="shared" si="10"/>
        <v>0</v>
      </c>
      <c r="U67" s="223" t="str">
        <f t="shared" si="8"/>
        <v>FALSCH</v>
      </c>
      <c r="V67" s="223" t="str">
        <f t="shared" si="6"/>
        <v>FALSCH</v>
      </c>
      <c r="W67" s="223" t="str">
        <f t="shared" si="9"/>
        <v>FALSCH</v>
      </c>
      <c r="X67" s="224" t="b">
        <f t="shared" si="7"/>
        <v>0</v>
      </c>
    </row>
    <row r="68" spans="1:24" s="97" customFormat="1" ht="16.5" x14ac:dyDescent="0.3">
      <c r="A68" s="220">
        <v>59</v>
      </c>
      <c r="B68" s="167"/>
      <c r="C68" s="168"/>
      <c r="D68" s="166"/>
      <c r="E68" s="98"/>
      <c r="F68" s="99"/>
      <c r="G68" s="100"/>
      <c r="H68" s="201"/>
      <c r="I68" s="207"/>
      <c r="J68" s="212"/>
      <c r="K68" s="102"/>
      <c r="L68" s="213"/>
      <c r="M68" s="103"/>
      <c r="N68" s="101"/>
      <c r="O68" s="194"/>
      <c r="P68" s="192"/>
      <c r="Q68" s="217" t="str">
        <f t="shared" si="11"/>
        <v/>
      </c>
      <c r="R68" s="217" t="str">
        <f t="shared" si="3"/>
        <v/>
      </c>
      <c r="S68" s="183" t="str">
        <f t="shared" si="4"/>
        <v/>
      </c>
      <c r="T68" s="222" t="b">
        <f t="shared" si="10"/>
        <v>0</v>
      </c>
      <c r="U68" s="223" t="str">
        <f t="shared" si="8"/>
        <v>FALSCH</v>
      </c>
      <c r="V68" s="223" t="str">
        <f t="shared" si="6"/>
        <v>FALSCH</v>
      </c>
      <c r="W68" s="223" t="str">
        <f t="shared" si="9"/>
        <v>FALSCH</v>
      </c>
      <c r="X68" s="224" t="b">
        <f t="shared" si="7"/>
        <v>0</v>
      </c>
    </row>
    <row r="69" spans="1:24" s="97" customFormat="1" ht="16.5" x14ac:dyDescent="0.3">
      <c r="A69" s="220">
        <v>60</v>
      </c>
      <c r="B69" s="167"/>
      <c r="C69" s="168"/>
      <c r="D69" s="166"/>
      <c r="E69" s="98"/>
      <c r="F69" s="99"/>
      <c r="G69" s="100"/>
      <c r="H69" s="201"/>
      <c r="I69" s="207"/>
      <c r="J69" s="212"/>
      <c r="K69" s="102"/>
      <c r="L69" s="213"/>
      <c r="M69" s="103"/>
      <c r="N69" s="101"/>
      <c r="O69" s="194"/>
      <c r="P69" s="192"/>
      <c r="Q69" s="217" t="str">
        <f t="shared" si="11"/>
        <v/>
      </c>
      <c r="R69" s="217" t="str">
        <f t="shared" si="3"/>
        <v/>
      </c>
      <c r="S69" s="183" t="str">
        <f t="shared" si="4"/>
        <v/>
      </c>
      <c r="T69" s="222" t="b">
        <f t="shared" si="10"/>
        <v>0</v>
      </c>
      <c r="U69" s="223" t="str">
        <f t="shared" si="8"/>
        <v>FALSCH</v>
      </c>
      <c r="V69" s="223" t="str">
        <f t="shared" si="6"/>
        <v>FALSCH</v>
      </c>
      <c r="W69" s="223" t="str">
        <f t="shared" si="9"/>
        <v>FALSCH</v>
      </c>
      <c r="X69" s="224" t="b">
        <f t="shared" si="7"/>
        <v>0</v>
      </c>
    </row>
    <row r="70" spans="1:24" s="97" customFormat="1" ht="16.5" x14ac:dyDescent="0.3">
      <c r="A70" s="220">
        <v>61</v>
      </c>
      <c r="B70" s="167"/>
      <c r="C70" s="168"/>
      <c r="D70" s="166"/>
      <c r="E70" s="98"/>
      <c r="F70" s="99"/>
      <c r="G70" s="100"/>
      <c r="H70" s="201"/>
      <c r="I70" s="207"/>
      <c r="J70" s="212"/>
      <c r="K70" s="102"/>
      <c r="L70" s="213"/>
      <c r="M70" s="103"/>
      <c r="N70" s="101"/>
      <c r="O70" s="194"/>
      <c r="P70" s="192"/>
      <c r="Q70" s="217" t="str">
        <f t="shared" si="11"/>
        <v/>
      </c>
      <c r="R70" s="217" t="str">
        <f t="shared" si="3"/>
        <v/>
      </c>
      <c r="S70" s="183" t="str">
        <f t="shared" si="4"/>
        <v/>
      </c>
      <c r="T70" s="222" t="b">
        <f t="shared" si="10"/>
        <v>0</v>
      </c>
      <c r="U70" s="223" t="str">
        <f t="shared" si="8"/>
        <v>FALSCH</v>
      </c>
      <c r="V70" s="223" t="str">
        <f t="shared" si="6"/>
        <v>FALSCH</v>
      </c>
      <c r="W70" s="223" t="str">
        <f t="shared" si="9"/>
        <v>FALSCH</v>
      </c>
      <c r="X70" s="224" t="b">
        <f t="shared" si="7"/>
        <v>0</v>
      </c>
    </row>
    <row r="71" spans="1:24" s="97" customFormat="1" ht="16.5" x14ac:dyDescent="0.3">
      <c r="A71" s="220">
        <v>62</v>
      </c>
      <c r="B71" s="167"/>
      <c r="C71" s="168"/>
      <c r="D71" s="166"/>
      <c r="E71" s="98"/>
      <c r="F71" s="99"/>
      <c r="G71" s="100"/>
      <c r="H71" s="201"/>
      <c r="I71" s="207"/>
      <c r="J71" s="212"/>
      <c r="K71" s="102"/>
      <c r="L71" s="213"/>
      <c r="M71" s="103"/>
      <c r="N71" s="101"/>
      <c r="O71" s="194"/>
      <c r="P71" s="192"/>
      <c r="Q71" s="217" t="str">
        <f t="shared" si="11"/>
        <v/>
      </c>
      <c r="R71" s="217" t="str">
        <f t="shared" si="3"/>
        <v/>
      </c>
      <c r="S71" s="183" t="str">
        <f t="shared" si="4"/>
        <v/>
      </c>
      <c r="T71" s="222" t="b">
        <f t="shared" si="10"/>
        <v>0</v>
      </c>
      <c r="U71" s="223" t="str">
        <f t="shared" si="8"/>
        <v>FALSCH</v>
      </c>
      <c r="V71" s="223" t="str">
        <f t="shared" si="6"/>
        <v>FALSCH</v>
      </c>
      <c r="W71" s="223" t="str">
        <f t="shared" si="9"/>
        <v>FALSCH</v>
      </c>
      <c r="X71" s="224" t="b">
        <f t="shared" si="7"/>
        <v>0</v>
      </c>
    </row>
    <row r="72" spans="1:24" s="97" customFormat="1" ht="16.5" x14ac:dyDescent="0.3">
      <c r="A72" s="220">
        <v>63</v>
      </c>
      <c r="B72" s="167"/>
      <c r="C72" s="168"/>
      <c r="D72" s="166"/>
      <c r="E72" s="98"/>
      <c r="F72" s="99"/>
      <c r="G72" s="100"/>
      <c r="H72" s="201"/>
      <c r="I72" s="207"/>
      <c r="J72" s="212"/>
      <c r="K72" s="102"/>
      <c r="L72" s="213"/>
      <c r="M72" s="103"/>
      <c r="N72" s="101"/>
      <c r="O72" s="194"/>
      <c r="P72" s="192"/>
      <c r="Q72" s="217" t="str">
        <f t="shared" si="11"/>
        <v/>
      </c>
      <c r="R72" s="217" t="str">
        <f t="shared" si="3"/>
        <v/>
      </c>
      <c r="S72" s="183" t="str">
        <f t="shared" si="4"/>
        <v/>
      </c>
      <c r="T72" s="222" t="b">
        <f t="shared" si="10"/>
        <v>0</v>
      </c>
      <c r="U72" s="223" t="str">
        <f t="shared" si="8"/>
        <v>FALSCH</v>
      </c>
      <c r="V72" s="223" t="str">
        <f t="shared" si="6"/>
        <v>FALSCH</v>
      </c>
      <c r="W72" s="223" t="str">
        <f t="shared" si="9"/>
        <v>FALSCH</v>
      </c>
      <c r="X72" s="224" t="b">
        <f t="shared" si="7"/>
        <v>0</v>
      </c>
    </row>
    <row r="73" spans="1:24" s="97" customFormat="1" ht="16.5" x14ac:dyDescent="0.3">
      <c r="A73" s="220">
        <v>64</v>
      </c>
      <c r="B73" s="167"/>
      <c r="C73" s="168"/>
      <c r="D73" s="166"/>
      <c r="E73" s="98"/>
      <c r="F73" s="99"/>
      <c r="G73" s="100"/>
      <c r="H73" s="201"/>
      <c r="I73" s="207"/>
      <c r="J73" s="212"/>
      <c r="K73" s="102"/>
      <c r="L73" s="213"/>
      <c r="M73" s="103"/>
      <c r="N73" s="101"/>
      <c r="O73" s="194"/>
      <c r="P73" s="192"/>
      <c r="Q73" s="217" t="str">
        <f t="shared" si="11"/>
        <v/>
      </c>
      <c r="R73" s="217" t="str">
        <f t="shared" si="3"/>
        <v/>
      </c>
      <c r="S73" s="183" t="str">
        <f t="shared" si="4"/>
        <v/>
      </c>
      <c r="T73" s="222" t="b">
        <f t="shared" si="10"/>
        <v>0</v>
      </c>
      <c r="U73" s="223" t="str">
        <f t="shared" si="8"/>
        <v>FALSCH</v>
      </c>
      <c r="V73" s="223" t="str">
        <f t="shared" si="6"/>
        <v>FALSCH</v>
      </c>
      <c r="W73" s="223" t="str">
        <f t="shared" si="9"/>
        <v>FALSCH</v>
      </c>
      <c r="X73" s="224" t="b">
        <f t="shared" si="7"/>
        <v>0</v>
      </c>
    </row>
    <row r="74" spans="1:24" s="97" customFormat="1" ht="16.5" x14ac:dyDescent="0.3">
      <c r="A74" s="220">
        <v>65</v>
      </c>
      <c r="B74" s="167"/>
      <c r="C74" s="168"/>
      <c r="D74" s="166"/>
      <c r="E74" s="98"/>
      <c r="F74" s="99"/>
      <c r="G74" s="100"/>
      <c r="H74" s="201"/>
      <c r="I74" s="207"/>
      <c r="J74" s="212"/>
      <c r="K74" s="102"/>
      <c r="L74" s="213"/>
      <c r="M74" s="103"/>
      <c r="N74" s="101"/>
      <c r="O74" s="194"/>
      <c r="P74" s="192"/>
      <c r="Q74" s="217" t="str">
        <f t="shared" si="11"/>
        <v/>
      </c>
      <c r="R74" s="217" t="str">
        <f t="shared" ref="R74:R137" si="12">IF(I74&lt;&gt;"",VLOOKUP(I74,Verband,2,FALSE),"")</f>
        <v/>
      </c>
      <c r="S74" s="183" t="str">
        <f t="shared" ref="S74:S137" si="13">IF(M74&lt;&gt;"",VLOOKUP(M74,Wbw_List,2,FALSE),"")</f>
        <v/>
      </c>
      <c r="T74" s="222" t="b">
        <f t="shared" ref="T74:T103" si="14">IF(M74&lt;&gt;"",VLOOKUP(M74,Wbw_List,5))</f>
        <v>0</v>
      </c>
      <c r="U74" s="223" t="str">
        <f t="shared" si="8"/>
        <v>FALSCH</v>
      </c>
      <c r="V74" s="223" t="str">
        <f t="shared" ref="V74:V137" si="15">IF(H74&lt;&gt;"",IFERROR(VLOOKUP(H74,ListOfClubs,1,FALSE),H74),"FALSCH")</f>
        <v>FALSCH</v>
      </c>
      <c r="W74" s="223" t="str">
        <f t="shared" si="9"/>
        <v>FALSCH</v>
      </c>
      <c r="X74" s="224" t="b">
        <f t="shared" ref="X74:X137" si="16">IF(M74&lt;&gt;"",IF(VLOOKUP(M74,Wbw_List,3)="e",IF(AND(N74="Ja",O74="Ja"),"both",IF(N74="Ja","figures",IF(O74="Ja","free"))),VLOOKUP(VLOOKUP(M74,Wbw_List,3),Disziplinen,3)))</f>
        <v>0</v>
      </c>
    </row>
    <row r="75" spans="1:24" s="97" customFormat="1" ht="16.5" x14ac:dyDescent="0.3">
      <c r="A75" s="220">
        <v>66</v>
      </c>
      <c r="B75" s="167"/>
      <c r="C75" s="168"/>
      <c r="D75" s="166"/>
      <c r="E75" s="98"/>
      <c r="F75" s="99"/>
      <c r="G75" s="100"/>
      <c r="H75" s="201"/>
      <c r="I75" s="207"/>
      <c r="J75" s="212"/>
      <c r="K75" s="102"/>
      <c r="L75" s="213"/>
      <c r="M75" s="103"/>
      <c r="N75" s="101"/>
      <c r="O75" s="194"/>
      <c r="P75" s="192"/>
      <c r="Q75" s="217" t="str">
        <f t="shared" si="11"/>
        <v/>
      </c>
      <c r="R75" s="217" t="str">
        <f t="shared" si="12"/>
        <v/>
      </c>
      <c r="S75" s="183" t="str">
        <f t="shared" si="13"/>
        <v/>
      </c>
      <c r="T75" s="222" t="b">
        <f t="shared" si="14"/>
        <v>0</v>
      </c>
      <c r="U75" s="223" t="str">
        <f t="shared" ref="U75:U103" si="17">IF(E75&lt;&gt;"",F75&amp;" "&amp;E75,"FALSCH")</f>
        <v>FALSCH</v>
      </c>
      <c r="V75" s="223" t="str">
        <f t="shared" si="15"/>
        <v>FALSCH</v>
      </c>
      <c r="W75" s="223" t="str">
        <f t="shared" ref="W75:W103" si="18">IF(I75&lt;&gt;"",I75,"FALSCH")</f>
        <v>FALSCH</v>
      </c>
      <c r="X75" s="224" t="b">
        <f t="shared" si="16"/>
        <v>0</v>
      </c>
    </row>
    <row r="76" spans="1:24" s="97" customFormat="1" ht="16.5" x14ac:dyDescent="0.3">
      <c r="A76" s="220">
        <v>67</v>
      </c>
      <c r="B76" s="167"/>
      <c r="C76" s="168"/>
      <c r="D76" s="166"/>
      <c r="E76" s="98"/>
      <c r="F76" s="99"/>
      <c r="G76" s="100"/>
      <c r="H76" s="201"/>
      <c r="I76" s="207"/>
      <c r="J76" s="212"/>
      <c r="K76" s="102"/>
      <c r="L76" s="213"/>
      <c r="M76" s="103"/>
      <c r="N76" s="101"/>
      <c r="O76" s="194"/>
      <c r="P76" s="192"/>
      <c r="Q76" s="217" t="str">
        <f t="shared" si="11"/>
        <v/>
      </c>
      <c r="R76" s="217" t="str">
        <f t="shared" si="12"/>
        <v/>
      </c>
      <c r="S76" s="183" t="str">
        <f t="shared" si="13"/>
        <v/>
      </c>
      <c r="T76" s="222" t="b">
        <f t="shared" si="14"/>
        <v>0</v>
      </c>
      <c r="U76" s="223" t="str">
        <f t="shared" si="17"/>
        <v>FALSCH</v>
      </c>
      <c r="V76" s="223" t="str">
        <f t="shared" si="15"/>
        <v>FALSCH</v>
      </c>
      <c r="W76" s="223" t="str">
        <f t="shared" si="18"/>
        <v>FALSCH</v>
      </c>
      <c r="X76" s="224" t="b">
        <f t="shared" si="16"/>
        <v>0</v>
      </c>
    </row>
    <row r="77" spans="1:24" s="97" customFormat="1" ht="16.5" x14ac:dyDescent="0.3">
      <c r="A77" s="220">
        <v>68</v>
      </c>
      <c r="B77" s="167"/>
      <c r="C77" s="168"/>
      <c r="D77" s="166"/>
      <c r="E77" s="98"/>
      <c r="F77" s="99"/>
      <c r="G77" s="100"/>
      <c r="H77" s="201"/>
      <c r="I77" s="207"/>
      <c r="J77" s="212"/>
      <c r="K77" s="102"/>
      <c r="L77" s="213"/>
      <c r="M77" s="103"/>
      <c r="N77" s="101"/>
      <c r="O77" s="194"/>
      <c r="P77" s="192"/>
      <c r="Q77" s="217" t="str">
        <f t="shared" si="11"/>
        <v/>
      </c>
      <c r="R77" s="217" t="str">
        <f t="shared" si="12"/>
        <v/>
      </c>
      <c r="S77" s="183" t="str">
        <f t="shared" si="13"/>
        <v/>
      </c>
      <c r="T77" s="222" t="b">
        <f t="shared" si="14"/>
        <v>0</v>
      </c>
      <c r="U77" s="223" t="str">
        <f t="shared" si="17"/>
        <v>FALSCH</v>
      </c>
      <c r="V77" s="223" t="str">
        <f t="shared" si="15"/>
        <v>FALSCH</v>
      </c>
      <c r="W77" s="223" t="str">
        <f t="shared" si="18"/>
        <v>FALSCH</v>
      </c>
      <c r="X77" s="224" t="b">
        <f t="shared" si="16"/>
        <v>0</v>
      </c>
    </row>
    <row r="78" spans="1:24" s="97" customFormat="1" ht="16.5" x14ac:dyDescent="0.3">
      <c r="A78" s="220">
        <v>69</v>
      </c>
      <c r="B78" s="167"/>
      <c r="C78" s="168"/>
      <c r="D78" s="166"/>
      <c r="E78" s="98"/>
      <c r="F78" s="99"/>
      <c r="G78" s="100"/>
      <c r="H78" s="201"/>
      <c r="I78" s="207"/>
      <c r="J78" s="212"/>
      <c r="K78" s="102"/>
      <c r="L78" s="213"/>
      <c r="M78" s="103"/>
      <c r="N78" s="101"/>
      <c r="O78" s="194"/>
      <c r="P78" s="192"/>
      <c r="Q78" s="217" t="str">
        <f t="shared" si="11"/>
        <v/>
      </c>
      <c r="R78" s="217" t="str">
        <f t="shared" si="12"/>
        <v/>
      </c>
      <c r="S78" s="183" t="str">
        <f t="shared" si="13"/>
        <v/>
      </c>
      <c r="T78" s="222" t="b">
        <f t="shared" si="14"/>
        <v>0</v>
      </c>
      <c r="U78" s="223" t="str">
        <f t="shared" si="17"/>
        <v>FALSCH</v>
      </c>
      <c r="V78" s="223" t="str">
        <f t="shared" si="15"/>
        <v>FALSCH</v>
      </c>
      <c r="W78" s="223" t="str">
        <f t="shared" si="18"/>
        <v>FALSCH</v>
      </c>
      <c r="X78" s="224" t="b">
        <f t="shared" si="16"/>
        <v>0</v>
      </c>
    </row>
    <row r="79" spans="1:24" s="97" customFormat="1" ht="16.5" x14ac:dyDescent="0.3">
      <c r="A79" s="220">
        <v>70</v>
      </c>
      <c r="B79" s="167"/>
      <c r="C79" s="168"/>
      <c r="D79" s="166"/>
      <c r="E79" s="98"/>
      <c r="F79" s="99"/>
      <c r="G79" s="100"/>
      <c r="H79" s="201"/>
      <c r="I79" s="207"/>
      <c r="J79" s="212"/>
      <c r="K79" s="102"/>
      <c r="L79" s="213"/>
      <c r="M79" s="103"/>
      <c r="N79" s="101"/>
      <c r="O79" s="194"/>
      <c r="P79" s="192"/>
      <c r="Q79" s="217" t="str">
        <f t="shared" si="11"/>
        <v/>
      </c>
      <c r="R79" s="217" t="str">
        <f t="shared" si="12"/>
        <v/>
      </c>
      <c r="S79" s="183" t="str">
        <f t="shared" si="13"/>
        <v/>
      </c>
      <c r="T79" s="222" t="b">
        <f t="shared" si="14"/>
        <v>0</v>
      </c>
      <c r="U79" s="223" t="str">
        <f t="shared" si="17"/>
        <v>FALSCH</v>
      </c>
      <c r="V79" s="223" t="str">
        <f t="shared" si="15"/>
        <v>FALSCH</v>
      </c>
      <c r="W79" s="223" t="str">
        <f t="shared" si="18"/>
        <v>FALSCH</v>
      </c>
      <c r="X79" s="224" t="b">
        <f t="shared" si="16"/>
        <v>0</v>
      </c>
    </row>
    <row r="80" spans="1:24" s="97" customFormat="1" ht="16.5" x14ac:dyDescent="0.3">
      <c r="A80" s="220">
        <v>71</v>
      </c>
      <c r="B80" s="167"/>
      <c r="C80" s="168"/>
      <c r="D80" s="166"/>
      <c r="E80" s="98"/>
      <c r="F80" s="99"/>
      <c r="G80" s="100"/>
      <c r="H80" s="201"/>
      <c r="I80" s="207"/>
      <c r="J80" s="212"/>
      <c r="K80" s="102"/>
      <c r="L80" s="213"/>
      <c r="M80" s="103"/>
      <c r="N80" s="101"/>
      <c r="O80" s="194"/>
      <c r="P80" s="192"/>
      <c r="Q80" s="217" t="str">
        <f t="shared" si="11"/>
        <v/>
      </c>
      <c r="R80" s="217" t="str">
        <f t="shared" si="12"/>
        <v/>
      </c>
      <c r="S80" s="183" t="str">
        <f t="shared" si="13"/>
        <v/>
      </c>
      <c r="T80" s="222" t="b">
        <f t="shared" si="14"/>
        <v>0</v>
      </c>
      <c r="U80" s="223" t="str">
        <f t="shared" si="17"/>
        <v>FALSCH</v>
      </c>
      <c r="V80" s="223" t="str">
        <f t="shared" si="15"/>
        <v>FALSCH</v>
      </c>
      <c r="W80" s="223" t="str">
        <f t="shared" si="18"/>
        <v>FALSCH</v>
      </c>
      <c r="X80" s="224" t="b">
        <f t="shared" si="16"/>
        <v>0</v>
      </c>
    </row>
    <row r="81" spans="1:24" s="97" customFormat="1" ht="16.5" x14ac:dyDescent="0.3">
      <c r="A81" s="220">
        <v>72</v>
      </c>
      <c r="B81" s="167"/>
      <c r="C81" s="168"/>
      <c r="D81" s="166"/>
      <c r="E81" s="98"/>
      <c r="F81" s="99"/>
      <c r="G81" s="100"/>
      <c r="H81" s="201"/>
      <c r="I81" s="207"/>
      <c r="J81" s="212"/>
      <c r="K81" s="102"/>
      <c r="L81" s="213"/>
      <c r="M81" s="103"/>
      <c r="N81" s="101"/>
      <c r="O81" s="194"/>
      <c r="P81" s="192"/>
      <c r="Q81" s="217" t="str">
        <f t="shared" si="11"/>
        <v/>
      </c>
      <c r="R81" s="217" t="str">
        <f t="shared" si="12"/>
        <v/>
      </c>
      <c r="S81" s="183" t="str">
        <f t="shared" si="13"/>
        <v/>
      </c>
      <c r="T81" s="222" t="b">
        <f t="shared" si="14"/>
        <v>0</v>
      </c>
      <c r="U81" s="223" t="str">
        <f t="shared" si="17"/>
        <v>FALSCH</v>
      </c>
      <c r="V81" s="223" t="str">
        <f t="shared" si="15"/>
        <v>FALSCH</v>
      </c>
      <c r="W81" s="223" t="str">
        <f t="shared" si="18"/>
        <v>FALSCH</v>
      </c>
      <c r="X81" s="224" t="b">
        <f t="shared" si="16"/>
        <v>0</v>
      </c>
    </row>
    <row r="82" spans="1:24" s="97" customFormat="1" ht="16.5" x14ac:dyDescent="0.3">
      <c r="A82" s="220">
        <v>73</v>
      </c>
      <c r="B82" s="167"/>
      <c r="C82" s="168"/>
      <c r="D82" s="166"/>
      <c r="E82" s="98"/>
      <c r="F82" s="99"/>
      <c r="G82" s="100"/>
      <c r="H82" s="201"/>
      <c r="I82" s="207"/>
      <c r="J82" s="212"/>
      <c r="K82" s="102"/>
      <c r="L82" s="213"/>
      <c r="M82" s="103"/>
      <c r="N82" s="101"/>
      <c r="O82" s="194"/>
      <c r="P82" s="192"/>
      <c r="Q82" s="217" t="str">
        <f t="shared" si="11"/>
        <v/>
      </c>
      <c r="R82" s="217" t="str">
        <f t="shared" si="12"/>
        <v/>
      </c>
      <c r="S82" s="183" t="str">
        <f t="shared" si="13"/>
        <v/>
      </c>
      <c r="T82" s="222" t="b">
        <f t="shared" si="14"/>
        <v>0</v>
      </c>
      <c r="U82" s="223" t="str">
        <f t="shared" si="17"/>
        <v>FALSCH</v>
      </c>
      <c r="V82" s="223" t="str">
        <f t="shared" si="15"/>
        <v>FALSCH</v>
      </c>
      <c r="W82" s="223" t="str">
        <f t="shared" si="18"/>
        <v>FALSCH</v>
      </c>
      <c r="X82" s="224" t="b">
        <f t="shared" si="16"/>
        <v>0</v>
      </c>
    </row>
    <row r="83" spans="1:24" s="97" customFormat="1" ht="16.5" x14ac:dyDescent="0.3">
      <c r="A83" s="220">
        <v>74</v>
      </c>
      <c r="B83" s="167"/>
      <c r="C83" s="168"/>
      <c r="D83" s="166"/>
      <c r="E83" s="98"/>
      <c r="F83" s="99"/>
      <c r="G83" s="100"/>
      <c r="H83" s="201"/>
      <c r="I83" s="207"/>
      <c r="J83" s="212"/>
      <c r="K83" s="102"/>
      <c r="L83" s="213"/>
      <c r="M83" s="103"/>
      <c r="N83" s="101"/>
      <c r="O83" s="194"/>
      <c r="P83" s="192"/>
      <c r="Q83" s="217" t="str">
        <f t="shared" si="11"/>
        <v/>
      </c>
      <c r="R83" s="217" t="str">
        <f t="shared" si="12"/>
        <v/>
      </c>
      <c r="S83" s="183" t="str">
        <f t="shared" si="13"/>
        <v/>
      </c>
      <c r="T83" s="222" t="b">
        <f t="shared" si="14"/>
        <v>0</v>
      </c>
      <c r="U83" s="223" t="str">
        <f t="shared" si="17"/>
        <v>FALSCH</v>
      </c>
      <c r="V83" s="223" t="str">
        <f t="shared" si="15"/>
        <v>FALSCH</v>
      </c>
      <c r="W83" s="223" t="str">
        <f t="shared" si="18"/>
        <v>FALSCH</v>
      </c>
      <c r="X83" s="224" t="b">
        <f t="shared" si="16"/>
        <v>0</v>
      </c>
    </row>
    <row r="84" spans="1:24" s="97" customFormat="1" ht="16.5" x14ac:dyDescent="0.3">
      <c r="A84" s="220">
        <v>75</v>
      </c>
      <c r="B84" s="167"/>
      <c r="C84" s="168"/>
      <c r="D84" s="166"/>
      <c r="E84" s="98"/>
      <c r="F84" s="99"/>
      <c r="G84" s="100"/>
      <c r="H84" s="201"/>
      <c r="I84" s="207"/>
      <c r="J84" s="212"/>
      <c r="K84" s="102"/>
      <c r="L84" s="213"/>
      <c r="M84" s="103"/>
      <c r="N84" s="101"/>
      <c r="O84" s="194"/>
      <c r="P84" s="192"/>
      <c r="Q84" s="217" t="str">
        <f t="shared" si="11"/>
        <v/>
      </c>
      <c r="R84" s="217" t="str">
        <f t="shared" si="12"/>
        <v/>
      </c>
      <c r="S84" s="183" t="str">
        <f t="shared" si="13"/>
        <v/>
      </c>
      <c r="T84" s="222" t="b">
        <f t="shared" si="14"/>
        <v>0</v>
      </c>
      <c r="U84" s="223" t="str">
        <f t="shared" si="17"/>
        <v>FALSCH</v>
      </c>
      <c r="V84" s="223" t="str">
        <f t="shared" si="15"/>
        <v>FALSCH</v>
      </c>
      <c r="W84" s="223" t="str">
        <f t="shared" si="18"/>
        <v>FALSCH</v>
      </c>
      <c r="X84" s="224" t="b">
        <f t="shared" si="16"/>
        <v>0</v>
      </c>
    </row>
    <row r="85" spans="1:24" s="97" customFormat="1" ht="16.5" x14ac:dyDescent="0.3">
      <c r="A85" s="220">
        <v>76</v>
      </c>
      <c r="B85" s="167"/>
      <c r="C85" s="168"/>
      <c r="D85" s="166"/>
      <c r="E85" s="98"/>
      <c r="F85" s="99"/>
      <c r="G85" s="100"/>
      <c r="H85" s="201"/>
      <c r="I85" s="207"/>
      <c r="J85" s="212"/>
      <c r="K85" s="102"/>
      <c r="L85" s="213"/>
      <c r="M85" s="103"/>
      <c r="N85" s="101"/>
      <c r="O85" s="194"/>
      <c r="P85" s="192"/>
      <c r="Q85" s="217" t="str">
        <f t="shared" si="11"/>
        <v/>
      </c>
      <c r="R85" s="217" t="str">
        <f t="shared" si="12"/>
        <v/>
      </c>
      <c r="S85" s="183" t="str">
        <f t="shared" si="13"/>
        <v/>
      </c>
      <c r="T85" s="222" t="b">
        <f t="shared" si="14"/>
        <v>0</v>
      </c>
      <c r="U85" s="223" t="str">
        <f t="shared" si="17"/>
        <v>FALSCH</v>
      </c>
      <c r="V85" s="223" t="str">
        <f t="shared" si="15"/>
        <v>FALSCH</v>
      </c>
      <c r="W85" s="223" t="str">
        <f t="shared" si="18"/>
        <v>FALSCH</v>
      </c>
      <c r="X85" s="224" t="b">
        <f t="shared" si="16"/>
        <v>0</v>
      </c>
    </row>
    <row r="86" spans="1:24" s="97" customFormat="1" ht="16.5" x14ac:dyDescent="0.3">
      <c r="A86" s="220">
        <v>77</v>
      </c>
      <c r="B86" s="167"/>
      <c r="C86" s="168"/>
      <c r="D86" s="166"/>
      <c r="E86" s="98"/>
      <c r="F86" s="99"/>
      <c r="G86" s="100"/>
      <c r="H86" s="201"/>
      <c r="I86" s="207"/>
      <c r="J86" s="212"/>
      <c r="K86" s="102"/>
      <c r="L86" s="213"/>
      <c r="M86" s="103"/>
      <c r="N86" s="101"/>
      <c r="O86" s="194"/>
      <c r="P86" s="192"/>
      <c r="Q86" s="217" t="str">
        <f t="shared" si="11"/>
        <v/>
      </c>
      <c r="R86" s="217" t="str">
        <f t="shared" si="12"/>
        <v/>
      </c>
      <c r="S86" s="183" t="str">
        <f t="shared" si="13"/>
        <v/>
      </c>
      <c r="T86" s="222" t="b">
        <f t="shared" si="14"/>
        <v>0</v>
      </c>
      <c r="U86" s="223" t="str">
        <f t="shared" si="17"/>
        <v>FALSCH</v>
      </c>
      <c r="V86" s="223" t="str">
        <f t="shared" si="15"/>
        <v>FALSCH</v>
      </c>
      <c r="W86" s="223" t="str">
        <f t="shared" si="18"/>
        <v>FALSCH</v>
      </c>
      <c r="X86" s="224" t="b">
        <f t="shared" si="16"/>
        <v>0</v>
      </c>
    </row>
    <row r="87" spans="1:24" s="97" customFormat="1" ht="16.5" x14ac:dyDescent="0.3">
      <c r="A87" s="220">
        <v>78</v>
      </c>
      <c r="B87" s="167"/>
      <c r="C87" s="168"/>
      <c r="D87" s="166"/>
      <c r="E87" s="98"/>
      <c r="F87" s="99"/>
      <c r="G87" s="100"/>
      <c r="H87" s="201"/>
      <c r="I87" s="207"/>
      <c r="J87" s="212"/>
      <c r="K87" s="102"/>
      <c r="L87" s="213"/>
      <c r="M87" s="103"/>
      <c r="N87" s="101"/>
      <c r="O87" s="194"/>
      <c r="P87" s="192"/>
      <c r="Q87" s="217" t="str">
        <f t="shared" si="11"/>
        <v/>
      </c>
      <c r="R87" s="217" t="str">
        <f t="shared" si="12"/>
        <v/>
      </c>
      <c r="S87" s="183" t="str">
        <f t="shared" si="13"/>
        <v/>
      </c>
      <c r="T87" s="222" t="b">
        <f t="shared" si="14"/>
        <v>0</v>
      </c>
      <c r="U87" s="223" t="str">
        <f t="shared" si="17"/>
        <v>FALSCH</v>
      </c>
      <c r="V87" s="223" t="str">
        <f t="shared" si="15"/>
        <v>FALSCH</v>
      </c>
      <c r="W87" s="223" t="str">
        <f t="shared" si="18"/>
        <v>FALSCH</v>
      </c>
      <c r="X87" s="224" t="b">
        <f t="shared" si="16"/>
        <v>0</v>
      </c>
    </row>
    <row r="88" spans="1:24" s="97" customFormat="1" ht="16.5" x14ac:dyDescent="0.3">
      <c r="A88" s="220">
        <v>79</v>
      </c>
      <c r="B88" s="167"/>
      <c r="C88" s="168"/>
      <c r="D88" s="166"/>
      <c r="E88" s="98"/>
      <c r="F88" s="99"/>
      <c r="G88" s="100"/>
      <c r="H88" s="201"/>
      <c r="I88" s="207"/>
      <c r="J88" s="212"/>
      <c r="K88" s="102"/>
      <c r="L88" s="213"/>
      <c r="M88" s="103"/>
      <c r="N88" s="101"/>
      <c r="O88" s="194"/>
      <c r="P88" s="192"/>
      <c r="Q88" s="217" t="str">
        <f t="shared" si="11"/>
        <v/>
      </c>
      <c r="R88" s="217" t="str">
        <f t="shared" si="12"/>
        <v/>
      </c>
      <c r="S88" s="183" t="str">
        <f t="shared" si="13"/>
        <v/>
      </c>
      <c r="T88" s="222" t="b">
        <f t="shared" si="14"/>
        <v>0</v>
      </c>
      <c r="U88" s="223" t="str">
        <f t="shared" si="17"/>
        <v>FALSCH</v>
      </c>
      <c r="V88" s="223" t="str">
        <f t="shared" si="15"/>
        <v>FALSCH</v>
      </c>
      <c r="W88" s="223" t="str">
        <f t="shared" si="18"/>
        <v>FALSCH</v>
      </c>
      <c r="X88" s="224" t="b">
        <f t="shared" si="16"/>
        <v>0</v>
      </c>
    </row>
    <row r="89" spans="1:24" s="97" customFormat="1" ht="16.5" x14ac:dyDescent="0.3">
      <c r="A89" s="220">
        <v>80</v>
      </c>
      <c r="B89" s="167"/>
      <c r="C89" s="168"/>
      <c r="D89" s="166"/>
      <c r="E89" s="98"/>
      <c r="F89" s="99"/>
      <c r="G89" s="100"/>
      <c r="H89" s="201"/>
      <c r="I89" s="207"/>
      <c r="J89" s="212"/>
      <c r="K89" s="102"/>
      <c r="L89" s="213"/>
      <c r="M89" s="103"/>
      <c r="N89" s="101"/>
      <c r="O89" s="194"/>
      <c r="P89" s="192"/>
      <c r="Q89" s="217" t="str">
        <f t="shared" si="11"/>
        <v/>
      </c>
      <c r="R89" s="217" t="str">
        <f t="shared" si="12"/>
        <v/>
      </c>
      <c r="S89" s="183" t="str">
        <f t="shared" si="13"/>
        <v/>
      </c>
      <c r="T89" s="222" t="b">
        <f t="shared" si="14"/>
        <v>0</v>
      </c>
      <c r="U89" s="223" t="str">
        <f t="shared" si="17"/>
        <v>FALSCH</v>
      </c>
      <c r="V89" s="223" t="str">
        <f t="shared" si="15"/>
        <v>FALSCH</v>
      </c>
      <c r="W89" s="223" t="str">
        <f t="shared" si="18"/>
        <v>FALSCH</v>
      </c>
      <c r="X89" s="224" t="b">
        <f t="shared" si="16"/>
        <v>0</v>
      </c>
    </row>
    <row r="90" spans="1:24" s="97" customFormat="1" ht="16.5" x14ac:dyDescent="0.3">
      <c r="A90" s="220">
        <v>81</v>
      </c>
      <c r="B90" s="167"/>
      <c r="C90" s="168"/>
      <c r="D90" s="166"/>
      <c r="E90" s="98"/>
      <c r="F90" s="99"/>
      <c r="G90" s="100"/>
      <c r="H90" s="201"/>
      <c r="I90" s="207"/>
      <c r="J90" s="212"/>
      <c r="K90" s="102"/>
      <c r="L90" s="213"/>
      <c r="M90" s="103"/>
      <c r="N90" s="101"/>
      <c r="O90" s="194"/>
      <c r="P90" s="192"/>
      <c r="Q90" s="217" t="str">
        <f t="shared" si="11"/>
        <v/>
      </c>
      <c r="R90" s="217" t="str">
        <f t="shared" si="12"/>
        <v/>
      </c>
      <c r="S90" s="183" t="str">
        <f t="shared" si="13"/>
        <v/>
      </c>
      <c r="T90" s="222" t="b">
        <f t="shared" si="14"/>
        <v>0</v>
      </c>
      <c r="U90" s="223" t="str">
        <f t="shared" si="17"/>
        <v>FALSCH</v>
      </c>
      <c r="V90" s="223" t="str">
        <f t="shared" si="15"/>
        <v>FALSCH</v>
      </c>
      <c r="W90" s="223" t="str">
        <f t="shared" si="18"/>
        <v>FALSCH</v>
      </c>
      <c r="X90" s="224" t="b">
        <f t="shared" si="16"/>
        <v>0</v>
      </c>
    </row>
    <row r="91" spans="1:24" s="97" customFormat="1" ht="16.5" x14ac:dyDescent="0.3">
      <c r="A91" s="220">
        <v>82</v>
      </c>
      <c r="B91" s="167"/>
      <c r="C91" s="168"/>
      <c r="D91" s="166"/>
      <c r="E91" s="98"/>
      <c r="F91" s="99"/>
      <c r="G91" s="100"/>
      <c r="H91" s="201"/>
      <c r="I91" s="207"/>
      <c r="J91" s="212"/>
      <c r="K91" s="102"/>
      <c r="L91" s="213"/>
      <c r="M91" s="103"/>
      <c r="N91" s="101"/>
      <c r="O91" s="194"/>
      <c r="P91" s="192"/>
      <c r="Q91" s="217" t="str">
        <f t="shared" si="11"/>
        <v/>
      </c>
      <c r="R91" s="217" t="str">
        <f t="shared" si="12"/>
        <v/>
      </c>
      <c r="S91" s="183" t="str">
        <f t="shared" si="13"/>
        <v/>
      </c>
      <c r="T91" s="222" t="b">
        <f t="shared" si="14"/>
        <v>0</v>
      </c>
      <c r="U91" s="223" t="str">
        <f t="shared" si="17"/>
        <v>FALSCH</v>
      </c>
      <c r="V91" s="223" t="str">
        <f t="shared" si="15"/>
        <v>FALSCH</v>
      </c>
      <c r="W91" s="223" t="str">
        <f t="shared" si="18"/>
        <v>FALSCH</v>
      </c>
      <c r="X91" s="224" t="b">
        <f t="shared" si="16"/>
        <v>0</v>
      </c>
    </row>
    <row r="92" spans="1:24" s="97" customFormat="1" ht="16.5" x14ac:dyDescent="0.3">
      <c r="A92" s="220">
        <v>83</v>
      </c>
      <c r="B92" s="167"/>
      <c r="C92" s="168"/>
      <c r="D92" s="166"/>
      <c r="E92" s="98"/>
      <c r="F92" s="99"/>
      <c r="G92" s="100"/>
      <c r="H92" s="201"/>
      <c r="I92" s="207"/>
      <c r="J92" s="212"/>
      <c r="K92" s="102"/>
      <c r="L92" s="213"/>
      <c r="M92" s="103"/>
      <c r="N92" s="101"/>
      <c r="O92" s="194"/>
      <c r="P92" s="192"/>
      <c r="Q92" s="217" t="str">
        <f t="shared" si="11"/>
        <v/>
      </c>
      <c r="R92" s="217" t="str">
        <f t="shared" si="12"/>
        <v/>
      </c>
      <c r="S92" s="183" t="str">
        <f t="shared" si="13"/>
        <v/>
      </c>
      <c r="T92" s="222" t="b">
        <f t="shared" si="14"/>
        <v>0</v>
      </c>
      <c r="U92" s="223" t="str">
        <f t="shared" si="17"/>
        <v>FALSCH</v>
      </c>
      <c r="V92" s="223" t="str">
        <f t="shared" si="15"/>
        <v>FALSCH</v>
      </c>
      <c r="W92" s="223" t="str">
        <f t="shared" si="18"/>
        <v>FALSCH</v>
      </c>
      <c r="X92" s="224" t="b">
        <f t="shared" si="16"/>
        <v>0</v>
      </c>
    </row>
    <row r="93" spans="1:24" s="97" customFormat="1" ht="16.5" x14ac:dyDescent="0.3">
      <c r="A93" s="220">
        <v>84</v>
      </c>
      <c r="B93" s="167"/>
      <c r="C93" s="168"/>
      <c r="D93" s="166"/>
      <c r="E93" s="98"/>
      <c r="F93" s="99"/>
      <c r="G93" s="100"/>
      <c r="H93" s="201"/>
      <c r="I93" s="207"/>
      <c r="J93" s="212"/>
      <c r="K93" s="102"/>
      <c r="L93" s="213"/>
      <c r="M93" s="103"/>
      <c r="N93" s="101"/>
      <c r="O93" s="194"/>
      <c r="P93" s="192"/>
      <c r="Q93" s="217" t="str">
        <f t="shared" si="11"/>
        <v/>
      </c>
      <c r="R93" s="217" t="str">
        <f t="shared" si="12"/>
        <v/>
      </c>
      <c r="S93" s="183" t="str">
        <f t="shared" si="13"/>
        <v/>
      </c>
      <c r="T93" s="222" t="b">
        <f t="shared" si="14"/>
        <v>0</v>
      </c>
      <c r="U93" s="223" t="str">
        <f t="shared" si="17"/>
        <v>FALSCH</v>
      </c>
      <c r="V93" s="223" t="str">
        <f t="shared" si="15"/>
        <v>FALSCH</v>
      </c>
      <c r="W93" s="223" t="str">
        <f t="shared" si="18"/>
        <v>FALSCH</v>
      </c>
      <c r="X93" s="224" t="b">
        <f t="shared" si="16"/>
        <v>0</v>
      </c>
    </row>
    <row r="94" spans="1:24" s="97" customFormat="1" ht="16.5" x14ac:dyDescent="0.3">
      <c r="A94" s="220">
        <v>85</v>
      </c>
      <c r="B94" s="167"/>
      <c r="C94" s="168"/>
      <c r="D94" s="166"/>
      <c r="E94" s="98"/>
      <c r="F94" s="99"/>
      <c r="G94" s="100"/>
      <c r="H94" s="201"/>
      <c r="I94" s="207"/>
      <c r="J94" s="212"/>
      <c r="K94" s="102"/>
      <c r="L94" s="213"/>
      <c r="M94" s="103"/>
      <c r="N94" s="101"/>
      <c r="O94" s="194"/>
      <c r="P94" s="192"/>
      <c r="Q94" s="217" t="str">
        <f t="shared" si="11"/>
        <v/>
      </c>
      <c r="R94" s="217" t="str">
        <f t="shared" si="12"/>
        <v/>
      </c>
      <c r="S94" s="183" t="str">
        <f t="shared" si="13"/>
        <v/>
      </c>
      <c r="T94" s="222" t="b">
        <f t="shared" si="14"/>
        <v>0</v>
      </c>
      <c r="U94" s="223" t="str">
        <f t="shared" si="17"/>
        <v>FALSCH</v>
      </c>
      <c r="V94" s="223" t="str">
        <f t="shared" si="15"/>
        <v>FALSCH</v>
      </c>
      <c r="W94" s="223" t="str">
        <f t="shared" si="18"/>
        <v>FALSCH</v>
      </c>
      <c r="X94" s="224" t="b">
        <f t="shared" si="16"/>
        <v>0</v>
      </c>
    </row>
    <row r="95" spans="1:24" s="97" customFormat="1" ht="16.5" x14ac:dyDescent="0.3">
      <c r="A95" s="220">
        <v>86</v>
      </c>
      <c r="B95" s="167"/>
      <c r="C95" s="168"/>
      <c r="D95" s="166"/>
      <c r="E95" s="98"/>
      <c r="F95" s="99"/>
      <c r="G95" s="100"/>
      <c r="H95" s="201"/>
      <c r="I95" s="207"/>
      <c r="J95" s="212"/>
      <c r="K95" s="102"/>
      <c r="L95" s="213"/>
      <c r="M95" s="103"/>
      <c r="N95" s="101"/>
      <c r="O95" s="194"/>
      <c r="P95" s="192"/>
      <c r="Q95" s="217" t="str">
        <f t="shared" si="11"/>
        <v/>
      </c>
      <c r="R95" s="217" t="str">
        <f t="shared" si="12"/>
        <v/>
      </c>
      <c r="S95" s="183" t="str">
        <f t="shared" si="13"/>
        <v/>
      </c>
      <c r="T95" s="222" t="b">
        <f t="shared" si="14"/>
        <v>0</v>
      </c>
      <c r="U95" s="223" t="str">
        <f t="shared" si="17"/>
        <v>FALSCH</v>
      </c>
      <c r="V95" s="223" t="str">
        <f t="shared" si="15"/>
        <v>FALSCH</v>
      </c>
      <c r="W95" s="223" t="str">
        <f t="shared" si="18"/>
        <v>FALSCH</v>
      </c>
      <c r="X95" s="224" t="b">
        <f t="shared" si="16"/>
        <v>0</v>
      </c>
    </row>
    <row r="96" spans="1:24" s="97" customFormat="1" ht="16.5" x14ac:dyDescent="0.3">
      <c r="A96" s="220">
        <v>87</v>
      </c>
      <c r="B96" s="167"/>
      <c r="C96" s="168"/>
      <c r="D96" s="166"/>
      <c r="E96" s="98"/>
      <c r="F96" s="99"/>
      <c r="G96" s="100"/>
      <c r="H96" s="201"/>
      <c r="I96" s="207"/>
      <c r="J96" s="212"/>
      <c r="K96" s="102"/>
      <c r="L96" s="213"/>
      <c r="M96" s="103"/>
      <c r="N96" s="101"/>
      <c r="O96" s="194"/>
      <c r="P96" s="192"/>
      <c r="Q96" s="217" t="str">
        <f t="shared" si="11"/>
        <v/>
      </c>
      <c r="R96" s="217" t="str">
        <f t="shared" si="12"/>
        <v/>
      </c>
      <c r="S96" s="183" t="str">
        <f t="shared" si="13"/>
        <v/>
      </c>
      <c r="T96" s="222" t="b">
        <f t="shared" si="14"/>
        <v>0</v>
      </c>
      <c r="U96" s="223" t="str">
        <f t="shared" si="17"/>
        <v>FALSCH</v>
      </c>
      <c r="V96" s="223" t="str">
        <f t="shared" si="15"/>
        <v>FALSCH</v>
      </c>
      <c r="W96" s="223" t="str">
        <f t="shared" si="18"/>
        <v>FALSCH</v>
      </c>
      <c r="X96" s="224" t="b">
        <f t="shared" si="16"/>
        <v>0</v>
      </c>
    </row>
    <row r="97" spans="1:24" s="97" customFormat="1" ht="16.5" x14ac:dyDescent="0.3">
      <c r="A97" s="220">
        <v>88</v>
      </c>
      <c r="B97" s="167"/>
      <c r="C97" s="168"/>
      <c r="D97" s="166"/>
      <c r="E97" s="98"/>
      <c r="F97" s="99"/>
      <c r="G97" s="100"/>
      <c r="H97" s="201"/>
      <c r="I97" s="207"/>
      <c r="J97" s="212"/>
      <c r="K97" s="102"/>
      <c r="L97" s="213"/>
      <c r="M97" s="103"/>
      <c r="N97" s="101"/>
      <c r="O97" s="194"/>
      <c r="P97" s="192"/>
      <c r="Q97" s="217" t="str">
        <f t="shared" si="11"/>
        <v/>
      </c>
      <c r="R97" s="217" t="str">
        <f t="shared" si="12"/>
        <v/>
      </c>
      <c r="S97" s="183" t="str">
        <f t="shared" si="13"/>
        <v/>
      </c>
      <c r="T97" s="222" t="b">
        <f t="shared" si="14"/>
        <v>0</v>
      </c>
      <c r="U97" s="223" t="str">
        <f t="shared" si="17"/>
        <v>FALSCH</v>
      </c>
      <c r="V97" s="223" t="str">
        <f t="shared" si="15"/>
        <v>FALSCH</v>
      </c>
      <c r="W97" s="223" t="str">
        <f t="shared" si="18"/>
        <v>FALSCH</v>
      </c>
      <c r="X97" s="224" t="b">
        <f t="shared" si="16"/>
        <v>0</v>
      </c>
    </row>
    <row r="98" spans="1:24" s="97" customFormat="1" ht="16.5" x14ac:dyDescent="0.3">
      <c r="A98" s="220">
        <v>89</v>
      </c>
      <c r="B98" s="167"/>
      <c r="C98" s="168"/>
      <c r="D98" s="166"/>
      <c r="E98" s="98"/>
      <c r="F98" s="99"/>
      <c r="G98" s="100"/>
      <c r="H98" s="201"/>
      <c r="I98" s="207"/>
      <c r="J98" s="212"/>
      <c r="K98" s="102"/>
      <c r="L98" s="213"/>
      <c r="M98" s="103"/>
      <c r="N98" s="101"/>
      <c r="O98" s="194"/>
      <c r="P98" s="192"/>
      <c r="Q98" s="217" t="str">
        <f t="shared" si="11"/>
        <v/>
      </c>
      <c r="R98" s="217" t="str">
        <f t="shared" si="12"/>
        <v/>
      </c>
      <c r="S98" s="183" t="str">
        <f t="shared" si="13"/>
        <v/>
      </c>
      <c r="T98" s="222" t="b">
        <f t="shared" si="14"/>
        <v>0</v>
      </c>
      <c r="U98" s="223" t="str">
        <f t="shared" si="17"/>
        <v>FALSCH</v>
      </c>
      <c r="V98" s="223" t="str">
        <f t="shared" si="15"/>
        <v>FALSCH</v>
      </c>
      <c r="W98" s="223" t="str">
        <f t="shared" si="18"/>
        <v>FALSCH</v>
      </c>
      <c r="X98" s="224" t="b">
        <f t="shared" si="16"/>
        <v>0</v>
      </c>
    </row>
    <row r="99" spans="1:24" s="97" customFormat="1" ht="16.5" x14ac:dyDescent="0.3">
      <c r="A99" s="220">
        <v>90</v>
      </c>
      <c r="B99" s="167"/>
      <c r="C99" s="168"/>
      <c r="D99" s="166"/>
      <c r="E99" s="98"/>
      <c r="F99" s="99"/>
      <c r="G99" s="100"/>
      <c r="H99" s="201"/>
      <c r="I99" s="207"/>
      <c r="J99" s="212"/>
      <c r="K99" s="102"/>
      <c r="L99" s="213"/>
      <c r="M99" s="103"/>
      <c r="N99" s="101"/>
      <c r="O99" s="194"/>
      <c r="P99" s="192"/>
      <c r="Q99" s="217" t="str">
        <f t="shared" si="11"/>
        <v/>
      </c>
      <c r="R99" s="217" t="str">
        <f t="shared" si="12"/>
        <v/>
      </c>
      <c r="S99" s="183" t="str">
        <f t="shared" si="13"/>
        <v/>
      </c>
      <c r="T99" s="222" t="b">
        <f t="shared" si="14"/>
        <v>0</v>
      </c>
      <c r="U99" s="223" t="str">
        <f t="shared" si="17"/>
        <v>FALSCH</v>
      </c>
      <c r="V99" s="223" t="str">
        <f t="shared" si="15"/>
        <v>FALSCH</v>
      </c>
      <c r="W99" s="223" t="str">
        <f t="shared" si="18"/>
        <v>FALSCH</v>
      </c>
      <c r="X99" s="224" t="b">
        <f t="shared" si="16"/>
        <v>0</v>
      </c>
    </row>
    <row r="100" spans="1:24" s="97" customFormat="1" ht="16.5" x14ac:dyDescent="0.3">
      <c r="A100" s="220">
        <v>91</v>
      </c>
      <c r="B100" s="167"/>
      <c r="C100" s="168"/>
      <c r="D100" s="166"/>
      <c r="E100" s="98"/>
      <c r="F100" s="99"/>
      <c r="G100" s="100"/>
      <c r="H100" s="201"/>
      <c r="I100" s="207"/>
      <c r="J100" s="212"/>
      <c r="K100" s="102"/>
      <c r="L100" s="213"/>
      <c r="M100" s="103"/>
      <c r="N100" s="101"/>
      <c r="O100" s="194"/>
      <c r="P100" s="192"/>
      <c r="Q100" s="217" t="str">
        <f t="shared" si="11"/>
        <v/>
      </c>
      <c r="R100" s="217" t="str">
        <f t="shared" si="12"/>
        <v/>
      </c>
      <c r="S100" s="183" t="str">
        <f t="shared" si="13"/>
        <v/>
      </c>
      <c r="T100" s="222" t="b">
        <f t="shared" si="14"/>
        <v>0</v>
      </c>
      <c r="U100" s="223" t="str">
        <f t="shared" si="17"/>
        <v>FALSCH</v>
      </c>
      <c r="V100" s="223" t="str">
        <f t="shared" si="15"/>
        <v>FALSCH</v>
      </c>
      <c r="W100" s="223" t="str">
        <f t="shared" si="18"/>
        <v>FALSCH</v>
      </c>
      <c r="X100" s="224" t="b">
        <f t="shared" si="16"/>
        <v>0</v>
      </c>
    </row>
    <row r="101" spans="1:24" s="97" customFormat="1" ht="16.5" x14ac:dyDescent="0.3">
      <c r="A101" s="220">
        <v>92</v>
      </c>
      <c r="B101" s="167"/>
      <c r="C101" s="168"/>
      <c r="D101" s="166"/>
      <c r="E101" s="98"/>
      <c r="F101" s="99"/>
      <c r="G101" s="100"/>
      <c r="H101" s="201"/>
      <c r="I101" s="207"/>
      <c r="J101" s="212"/>
      <c r="K101" s="102"/>
      <c r="L101" s="213"/>
      <c r="M101" s="103"/>
      <c r="N101" s="101"/>
      <c r="O101" s="194"/>
      <c r="P101" s="192"/>
      <c r="Q101" s="217" t="str">
        <f t="shared" si="11"/>
        <v/>
      </c>
      <c r="R101" s="217" t="str">
        <f t="shared" si="12"/>
        <v/>
      </c>
      <c r="S101" s="183" t="str">
        <f t="shared" si="13"/>
        <v/>
      </c>
      <c r="T101" s="222" t="b">
        <f t="shared" si="14"/>
        <v>0</v>
      </c>
      <c r="U101" s="223" t="str">
        <f t="shared" si="17"/>
        <v>FALSCH</v>
      </c>
      <c r="V101" s="223" t="str">
        <f t="shared" si="15"/>
        <v>FALSCH</v>
      </c>
      <c r="W101" s="223" t="str">
        <f t="shared" si="18"/>
        <v>FALSCH</v>
      </c>
      <c r="X101" s="224" t="b">
        <f t="shared" si="16"/>
        <v>0</v>
      </c>
    </row>
    <row r="102" spans="1:24" s="97" customFormat="1" ht="16.5" x14ac:dyDescent="0.3">
      <c r="A102" s="220">
        <v>93</v>
      </c>
      <c r="B102" s="167"/>
      <c r="C102" s="168"/>
      <c r="D102" s="166"/>
      <c r="E102" s="98"/>
      <c r="F102" s="99"/>
      <c r="G102" s="100"/>
      <c r="H102" s="201"/>
      <c r="I102" s="207"/>
      <c r="J102" s="212"/>
      <c r="K102" s="102"/>
      <c r="L102" s="213"/>
      <c r="M102" s="103"/>
      <c r="N102" s="101"/>
      <c r="O102" s="194"/>
      <c r="P102" s="192"/>
      <c r="Q102" s="217" t="str">
        <f t="shared" si="11"/>
        <v/>
      </c>
      <c r="R102" s="217" t="str">
        <f t="shared" si="12"/>
        <v/>
      </c>
      <c r="S102" s="183" t="str">
        <f t="shared" si="13"/>
        <v/>
      </c>
      <c r="T102" s="222" t="b">
        <f t="shared" si="14"/>
        <v>0</v>
      </c>
      <c r="U102" s="223" t="str">
        <f t="shared" si="17"/>
        <v>FALSCH</v>
      </c>
      <c r="V102" s="223" t="str">
        <f t="shared" si="15"/>
        <v>FALSCH</v>
      </c>
      <c r="W102" s="223" t="str">
        <f t="shared" si="18"/>
        <v>FALSCH</v>
      </c>
      <c r="X102" s="224" t="b">
        <f t="shared" si="16"/>
        <v>0</v>
      </c>
    </row>
    <row r="103" spans="1:24" s="97" customFormat="1" ht="16.5" x14ac:dyDescent="0.3">
      <c r="A103" s="220">
        <v>94</v>
      </c>
      <c r="B103" s="167"/>
      <c r="C103" s="168"/>
      <c r="D103" s="166"/>
      <c r="E103" s="98"/>
      <c r="F103" s="99"/>
      <c r="G103" s="100"/>
      <c r="H103" s="201"/>
      <c r="I103" s="207"/>
      <c r="J103" s="212"/>
      <c r="K103" s="102"/>
      <c r="L103" s="213"/>
      <c r="M103" s="103"/>
      <c r="N103" s="101"/>
      <c r="O103" s="194"/>
      <c r="P103" s="192"/>
      <c r="Q103" s="217" t="str">
        <f t="shared" si="11"/>
        <v/>
      </c>
      <c r="R103" s="217" t="str">
        <f t="shared" si="12"/>
        <v/>
      </c>
      <c r="S103" s="183" t="str">
        <f t="shared" si="13"/>
        <v/>
      </c>
      <c r="T103" s="222" t="b">
        <f t="shared" si="14"/>
        <v>0</v>
      </c>
      <c r="U103" s="223" t="str">
        <f t="shared" si="17"/>
        <v>FALSCH</v>
      </c>
      <c r="V103" s="223" t="str">
        <f t="shared" si="15"/>
        <v>FALSCH</v>
      </c>
      <c r="W103" s="223" t="str">
        <f t="shared" si="18"/>
        <v>FALSCH</v>
      </c>
      <c r="X103" s="224" t="b">
        <f t="shared" si="16"/>
        <v>0</v>
      </c>
    </row>
    <row r="104" spans="1:24" s="97" customFormat="1" ht="16.5" x14ac:dyDescent="0.3">
      <c r="A104" s="220">
        <v>95</v>
      </c>
      <c r="B104" s="167"/>
      <c r="C104" s="168"/>
      <c r="D104" s="166"/>
      <c r="E104" s="98"/>
      <c r="F104" s="99"/>
      <c r="G104" s="100"/>
      <c r="H104" s="201"/>
      <c r="I104" s="207"/>
      <c r="J104" s="212"/>
      <c r="K104" s="102"/>
      <c r="L104" s="213"/>
      <c r="M104" s="103"/>
      <c r="N104" s="101"/>
      <c r="O104" s="194"/>
      <c r="P104" s="192"/>
      <c r="Q104" s="217" t="str">
        <f t="shared" si="11"/>
        <v/>
      </c>
      <c r="R104" s="217" t="str">
        <f t="shared" si="12"/>
        <v/>
      </c>
      <c r="S104" s="183" t="str">
        <f t="shared" si="13"/>
        <v/>
      </c>
      <c r="T104" s="222" t="b">
        <f t="shared" ref="T104:T167" si="19">IF(M104&lt;&gt;"",VLOOKUP(M104,Wbw_List,5))</f>
        <v>0</v>
      </c>
      <c r="U104" s="223" t="str">
        <f t="shared" ref="U104:U167" si="20">IF(E104&lt;&gt;"",F104&amp;" "&amp;E104,"FALSCH")</f>
        <v>FALSCH</v>
      </c>
      <c r="V104" s="223" t="str">
        <f t="shared" si="15"/>
        <v>FALSCH</v>
      </c>
      <c r="W104" s="223" t="str">
        <f t="shared" ref="W104:W167" si="21">IF(I104&lt;&gt;"",I104,"FALSCH")</f>
        <v>FALSCH</v>
      </c>
      <c r="X104" s="224" t="b">
        <f t="shared" si="16"/>
        <v>0</v>
      </c>
    </row>
    <row r="105" spans="1:24" s="97" customFormat="1" ht="16.5" x14ac:dyDescent="0.3">
      <c r="A105" s="220">
        <v>96</v>
      </c>
      <c r="B105" s="167"/>
      <c r="C105" s="168"/>
      <c r="D105" s="166"/>
      <c r="E105" s="98"/>
      <c r="F105" s="99"/>
      <c r="G105" s="100"/>
      <c r="H105" s="201"/>
      <c r="I105" s="207"/>
      <c r="J105" s="212"/>
      <c r="K105" s="102"/>
      <c r="L105" s="213"/>
      <c r="M105" s="103"/>
      <c r="N105" s="101"/>
      <c r="O105" s="194"/>
      <c r="P105" s="192"/>
      <c r="Q105" s="217" t="str">
        <f t="shared" si="11"/>
        <v/>
      </c>
      <c r="R105" s="217" t="str">
        <f t="shared" si="12"/>
        <v/>
      </c>
      <c r="S105" s="183" t="str">
        <f t="shared" si="13"/>
        <v/>
      </c>
      <c r="T105" s="222" t="b">
        <f t="shared" si="19"/>
        <v>0</v>
      </c>
      <c r="U105" s="223" t="str">
        <f t="shared" si="20"/>
        <v>FALSCH</v>
      </c>
      <c r="V105" s="223" t="str">
        <f t="shared" si="15"/>
        <v>FALSCH</v>
      </c>
      <c r="W105" s="223" t="str">
        <f t="shared" si="21"/>
        <v>FALSCH</v>
      </c>
      <c r="X105" s="224" t="b">
        <f t="shared" si="16"/>
        <v>0</v>
      </c>
    </row>
    <row r="106" spans="1:24" s="97" customFormat="1" ht="16.5" x14ac:dyDescent="0.3">
      <c r="A106" s="220">
        <v>97</v>
      </c>
      <c r="B106" s="167"/>
      <c r="C106" s="168"/>
      <c r="D106" s="166"/>
      <c r="E106" s="98"/>
      <c r="F106" s="99"/>
      <c r="G106" s="100"/>
      <c r="H106" s="201"/>
      <c r="I106" s="207"/>
      <c r="J106" s="212"/>
      <c r="K106" s="102"/>
      <c r="L106" s="213"/>
      <c r="M106" s="103"/>
      <c r="N106" s="101"/>
      <c r="O106" s="194"/>
      <c r="P106" s="192"/>
      <c r="Q106" s="217" t="str">
        <f t="shared" si="11"/>
        <v/>
      </c>
      <c r="R106" s="217" t="str">
        <f t="shared" si="12"/>
        <v/>
      </c>
      <c r="S106" s="183" t="str">
        <f t="shared" si="13"/>
        <v/>
      </c>
      <c r="T106" s="222" t="b">
        <f t="shared" si="19"/>
        <v>0</v>
      </c>
      <c r="U106" s="223" t="str">
        <f t="shared" si="20"/>
        <v>FALSCH</v>
      </c>
      <c r="V106" s="223" t="str">
        <f t="shared" si="15"/>
        <v>FALSCH</v>
      </c>
      <c r="W106" s="223" t="str">
        <f t="shared" si="21"/>
        <v>FALSCH</v>
      </c>
      <c r="X106" s="224" t="b">
        <f t="shared" si="16"/>
        <v>0</v>
      </c>
    </row>
    <row r="107" spans="1:24" s="97" customFormat="1" ht="16.5" x14ac:dyDescent="0.3">
      <c r="A107" s="220">
        <v>98</v>
      </c>
      <c r="B107" s="167"/>
      <c r="C107" s="168"/>
      <c r="D107" s="166"/>
      <c r="E107" s="98"/>
      <c r="F107" s="99"/>
      <c r="G107" s="100"/>
      <c r="H107" s="201"/>
      <c r="I107" s="207"/>
      <c r="J107" s="212"/>
      <c r="K107" s="102"/>
      <c r="L107" s="213"/>
      <c r="M107" s="103"/>
      <c r="N107" s="101"/>
      <c r="O107" s="194"/>
      <c r="P107" s="192"/>
      <c r="Q107" s="217" t="str">
        <f t="shared" si="11"/>
        <v/>
      </c>
      <c r="R107" s="217" t="str">
        <f t="shared" si="12"/>
        <v/>
      </c>
      <c r="S107" s="183" t="str">
        <f t="shared" si="13"/>
        <v/>
      </c>
      <c r="T107" s="222" t="b">
        <f t="shared" si="19"/>
        <v>0</v>
      </c>
      <c r="U107" s="223" t="str">
        <f t="shared" si="20"/>
        <v>FALSCH</v>
      </c>
      <c r="V107" s="223" t="str">
        <f t="shared" si="15"/>
        <v>FALSCH</v>
      </c>
      <c r="W107" s="223" t="str">
        <f t="shared" si="21"/>
        <v>FALSCH</v>
      </c>
      <c r="X107" s="224" t="b">
        <f t="shared" si="16"/>
        <v>0</v>
      </c>
    </row>
    <row r="108" spans="1:24" s="97" customFormat="1" ht="16.5" x14ac:dyDescent="0.3">
      <c r="A108" s="220">
        <v>99</v>
      </c>
      <c r="B108" s="167"/>
      <c r="C108" s="168"/>
      <c r="D108" s="166"/>
      <c r="E108" s="98"/>
      <c r="F108" s="99"/>
      <c r="G108" s="100"/>
      <c r="H108" s="201"/>
      <c r="I108" s="207"/>
      <c r="J108" s="212"/>
      <c r="K108" s="102"/>
      <c r="L108" s="213"/>
      <c r="M108" s="103"/>
      <c r="N108" s="101"/>
      <c r="O108" s="194"/>
      <c r="P108" s="192"/>
      <c r="Q108" s="217" t="str">
        <f t="shared" si="11"/>
        <v/>
      </c>
      <c r="R108" s="217" t="str">
        <f t="shared" si="12"/>
        <v/>
      </c>
      <c r="S108" s="183" t="str">
        <f t="shared" si="13"/>
        <v/>
      </c>
      <c r="T108" s="222" t="b">
        <f t="shared" si="19"/>
        <v>0</v>
      </c>
      <c r="U108" s="223" t="str">
        <f t="shared" si="20"/>
        <v>FALSCH</v>
      </c>
      <c r="V108" s="223" t="str">
        <f t="shared" si="15"/>
        <v>FALSCH</v>
      </c>
      <c r="W108" s="223" t="str">
        <f t="shared" si="21"/>
        <v>FALSCH</v>
      </c>
      <c r="X108" s="224" t="b">
        <f t="shared" si="16"/>
        <v>0</v>
      </c>
    </row>
    <row r="109" spans="1:24" s="97" customFormat="1" ht="16.5" x14ac:dyDescent="0.3">
      <c r="A109" s="220">
        <v>100</v>
      </c>
      <c r="B109" s="167"/>
      <c r="C109" s="168"/>
      <c r="D109" s="166"/>
      <c r="E109" s="98"/>
      <c r="F109" s="99"/>
      <c r="G109" s="100"/>
      <c r="H109" s="201"/>
      <c r="I109" s="207"/>
      <c r="J109" s="212"/>
      <c r="K109" s="102"/>
      <c r="L109" s="213"/>
      <c r="M109" s="103"/>
      <c r="N109" s="101"/>
      <c r="O109" s="194"/>
      <c r="P109" s="192"/>
      <c r="Q109" s="217" t="str">
        <f t="shared" si="11"/>
        <v/>
      </c>
      <c r="R109" s="217" t="str">
        <f t="shared" si="12"/>
        <v/>
      </c>
      <c r="S109" s="183" t="str">
        <f t="shared" si="13"/>
        <v/>
      </c>
      <c r="T109" s="222" t="b">
        <f t="shared" si="19"/>
        <v>0</v>
      </c>
      <c r="U109" s="223" t="str">
        <f t="shared" si="20"/>
        <v>FALSCH</v>
      </c>
      <c r="V109" s="223" t="str">
        <f t="shared" si="15"/>
        <v>FALSCH</v>
      </c>
      <c r="W109" s="223" t="str">
        <f t="shared" si="21"/>
        <v>FALSCH</v>
      </c>
      <c r="X109" s="224" t="b">
        <f t="shared" si="16"/>
        <v>0</v>
      </c>
    </row>
    <row r="110" spans="1:24" s="97" customFormat="1" ht="16.5" x14ac:dyDescent="0.3">
      <c r="A110" s="220">
        <v>101</v>
      </c>
      <c r="B110" s="167"/>
      <c r="C110" s="168"/>
      <c r="D110" s="166"/>
      <c r="E110" s="98"/>
      <c r="F110" s="99"/>
      <c r="G110" s="100"/>
      <c r="H110" s="201"/>
      <c r="I110" s="207"/>
      <c r="J110" s="212"/>
      <c r="K110" s="102"/>
      <c r="L110" s="213"/>
      <c r="M110" s="103"/>
      <c r="N110" s="101"/>
      <c r="O110" s="194"/>
      <c r="P110" s="192"/>
      <c r="Q110" s="217" t="str">
        <f t="shared" si="11"/>
        <v/>
      </c>
      <c r="R110" s="217" t="str">
        <f t="shared" si="12"/>
        <v/>
      </c>
      <c r="S110" s="183" t="str">
        <f t="shared" si="13"/>
        <v/>
      </c>
      <c r="T110" s="222" t="b">
        <f t="shared" si="19"/>
        <v>0</v>
      </c>
      <c r="U110" s="223" t="str">
        <f t="shared" si="20"/>
        <v>FALSCH</v>
      </c>
      <c r="V110" s="223" t="str">
        <f t="shared" si="15"/>
        <v>FALSCH</v>
      </c>
      <c r="W110" s="223" t="str">
        <f t="shared" si="21"/>
        <v>FALSCH</v>
      </c>
      <c r="X110" s="224" t="b">
        <f t="shared" si="16"/>
        <v>0</v>
      </c>
    </row>
    <row r="111" spans="1:24" s="97" customFormat="1" ht="16.5" x14ac:dyDescent="0.3">
      <c r="A111" s="220">
        <v>102</v>
      </c>
      <c r="B111" s="167"/>
      <c r="C111" s="168"/>
      <c r="D111" s="166"/>
      <c r="E111" s="98"/>
      <c r="F111" s="99"/>
      <c r="G111" s="100"/>
      <c r="H111" s="201"/>
      <c r="I111" s="207"/>
      <c r="J111" s="212"/>
      <c r="K111" s="102"/>
      <c r="L111" s="213"/>
      <c r="M111" s="103"/>
      <c r="N111" s="101"/>
      <c r="O111" s="194"/>
      <c r="P111" s="192"/>
      <c r="Q111" s="217" t="str">
        <f t="shared" si="11"/>
        <v/>
      </c>
      <c r="R111" s="217" t="str">
        <f t="shared" si="12"/>
        <v/>
      </c>
      <c r="S111" s="183" t="str">
        <f t="shared" si="13"/>
        <v/>
      </c>
      <c r="T111" s="222" t="b">
        <f t="shared" si="19"/>
        <v>0</v>
      </c>
      <c r="U111" s="223" t="str">
        <f t="shared" si="20"/>
        <v>FALSCH</v>
      </c>
      <c r="V111" s="223" t="str">
        <f t="shared" si="15"/>
        <v>FALSCH</v>
      </c>
      <c r="W111" s="223" t="str">
        <f t="shared" si="21"/>
        <v>FALSCH</v>
      </c>
      <c r="X111" s="224" t="b">
        <f t="shared" si="16"/>
        <v>0</v>
      </c>
    </row>
    <row r="112" spans="1:24" s="97" customFormat="1" ht="16.5" x14ac:dyDescent="0.3">
      <c r="A112" s="220">
        <v>103</v>
      </c>
      <c r="B112" s="167"/>
      <c r="C112" s="168"/>
      <c r="D112" s="166"/>
      <c r="E112" s="98"/>
      <c r="F112" s="99"/>
      <c r="G112" s="100"/>
      <c r="H112" s="201"/>
      <c r="I112" s="207"/>
      <c r="J112" s="212"/>
      <c r="K112" s="102"/>
      <c r="L112" s="213"/>
      <c r="M112" s="103"/>
      <c r="N112" s="101"/>
      <c r="O112" s="194"/>
      <c r="P112" s="192"/>
      <c r="Q112" s="217" t="str">
        <f t="shared" si="11"/>
        <v/>
      </c>
      <c r="R112" s="217" t="str">
        <f t="shared" si="12"/>
        <v/>
      </c>
      <c r="S112" s="183" t="str">
        <f t="shared" si="13"/>
        <v/>
      </c>
      <c r="T112" s="222" t="b">
        <f t="shared" si="19"/>
        <v>0</v>
      </c>
      <c r="U112" s="223" t="str">
        <f t="shared" si="20"/>
        <v>FALSCH</v>
      </c>
      <c r="V112" s="223" t="str">
        <f t="shared" si="15"/>
        <v>FALSCH</v>
      </c>
      <c r="W112" s="223" t="str">
        <f t="shared" si="21"/>
        <v>FALSCH</v>
      </c>
      <c r="X112" s="224" t="b">
        <f t="shared" si="16"/>
        <v>0</v>
      </c>
    </row>
    <row r="113" spans="1:24" s="97" customFormat="1" ht="16.5" x14ac:dyDescent="0.3">
      <c r="A113" s="220">
        <v>104</v>
      </c>
      <c r="B113" s="167"/>
      <c r="C113" s="168"/>
      <c r="D113" s="166"/>
      <c r="E113" s="98"/>
      <c r="F113" s="99"/>
      <c r="G113" s="100"/>
      <c r="H113" s="201"/>
      <c r="I113" s="207"/>
      <c r="J113" s="212"/>
      <c r="K113" s="102"/>
      <c r="L113" s="213"/>
      <c r="M113" s="103"/>
      <c r="N113" s="101"/>
      <c r="O113" s="194"/>
      <c r="P113" s="192"/>
      <c r="Q113" s="217" t="str">
        <f t="shared" si="11"/>
        <v/>
      </c>
      <c r="R113" s="217" t="str">
        <f t="shared" si="12"/>
        <v/>
      </c>
      <c r="S113" s="183" t="str">
        <f t="shared" si="13"/>
        <v/>
      </c>
      <c r="T113" s="222" t="b">
        <f t="shared" si="19"/>
        <v>0</v>
      </c>
      <c r="U113" s="223" t="str">
        <f t="shared" si="20"/>
        <v>FALSCH</v>
      </c>
      <c r="V113" s="223" t="str">
        <f t="shared" si="15"/>
        <v>FALSCH</v>
      </c>
      <c r="W113" s="223" t="str">
        <f t="shared" si="21"/>
        <v>FALSCH</v>
      </c>
      <c r="X113" s="224" t="b">
        <f t="shared" si="16"/>
        <v>0</v>
      </c>
    </row>
    <row r="114" spans="1:24" s="97" customFormat="1" ht="16.5" x14ac:dyDescent="0.3">
      <c r="A114" s="220">
        <v>105</v>
      </c>
      <c r="B114" s="167"/>
      <c r="C114" s="168"/>
      <c r="D114" s="166"/>
      <c r="E114" s="98"/>
      <c r="F114" s="99"/>
      <c r="G114" s="100"/>
      <c r="H114" s="201"/>
      <c r="I114" s="207"/>
      <c r="J114" s="212"/>
      <c r="K114" s="102"/>
      <c r="L114" s="213"/>
      <c r="M114" s="103"/>
      <c r="N114" s="101"/>
      <c r="O114" s="194"/>
      <c r="P114" s="192"/>
      <c r="Q114" s="217" t="str">
        <f t="shared" si="11"/>
        <v/>
      </c>
      <c r="R114" s="217" t="str">
        <f t="shared" si="12"/>
        <v/>
      </c>
      <c r="S114" s="183" t="str">
        <f t="shared" si="13"/>
        <v/>
      </c>
      <c r="T114" s="222" t="b">
        <f t="shared" si="19"/>
        <v>0</v>
      </c>
      <c r="U114" s="223" t="str">
        <f t="shared" si="20"/>
        <v>FALSCH</v>
      </c>
      <c r="V114" s="223" t="str">
        <f t="shared" si="15"/>
        <v>FALSCH</v>
      </c>
      <c r="W114" s="223" t="str">
        <f t="shared" si="21"/>
        <v>FALSCH</v>
      </c>
      <c r="X114" s="224" t="b">
        <f t="shared" si="16"/>
        <v>0</v>
      </c>
    </row>
    <row r="115" spans="1:24" s="97" customFormat="1" ht="16.5" x14ac:dyDescent="0.3">
      <c r="A115" s="220">
        <v>106</v>
      </c>
      <c r="B115" s="167"/>
      <c r="C115" s="168"/>
      <c r="D115" s="166"/>
      <c r="E115" s="98"/>
      <c r="F115" s="99"/>
      <c r="G115" s="100"/>
      <c r="H115" s="201"/>
      <c r="I115" s="207"/>
      <c r="J115" s="212"/>
      <c r="K115" s="102"/>
      <c r="L115" s="213"/>
      <c r="M115" s="103"/>
      <c r="N115" s="101"/>
      <c r="O115" s="194"/>
      <c r="P115" s="192"/>
      <c r="Q115" s="217" t="str">
        <f t="shared" si="11"/>
        <v/>
      </c>
      <c r="R115" s="217" t="str">
        <f t="shared" si="12"/>
        <v/>
      </c>
      <c r="S115" s="183" t="str">
        <f t="shared" si="13"/>
        <v/>
      </c>
      <c r="T115" s="222" t="b">
        <f t="shared" si="19"/>
        <v>0</v>
      </c>
      <c r="U115" s="223" t="str">
        <f t="shared" si="20"/>
        <v>FALSCH</v>
      </c>
      <c r="V115" s="223" t="str">
        <f t="shared" si="15"/>
        <v>FALSCH</v>
      </c>
      <c r="W115" s="223" t="str">
        <f t="shared" si="21"/>
        <v>FALSCH</v>
      </c>
      <c r="X115" s="224" t="b">
        <f t="shared" si="16"/>
        <v>0</v>
      </c>
    </row>
    <row r="116" spans="1:24" s="97" customFormat="1" ht="16.5" x14ac:dyDescent="0.3">
      <c r="A116" s="220">
        <v>107</v>
      </c>
      <c r="B116" s="167"/>
      <c r="C116" s="168"/>
      <c r="D116" s="166"/>
      <c r="E116" s="98"/>
      <c r="F116" s="99"/>
      <c r="G116" s="100"/>
      <c r="H116" s="201"/>
      <c r="I116" s="207"/>
      <c r="J116" s="212"/>
      <c r="K116" s="102"/>
      <c r="L116" s="213"/>
      <c r="M116" s="103"/>
      <c r="N116" s="101"/>
      <c r="O116" s="194"/>
      <c r="P116" s="192"/>
      <c r="Q116" s="217" t="str">
        <f t="shared" si="11"/>
        <v/>
      </c>
      <c r="R116" s="217" t="str">
        <f t="shared" si="12"/>
        <v/>
      </c>
      <c r="S116" s="183" t="str">
        <f t="shared" si="13"/>
        <v/>
      </c>
      <c r="T116" s="222" t="b">
        <f t="shared" si="19"/>
        <v>0</v>
      </c>
      <c r="U116" s="223" t="str">
        <f t="shared" si="20"/>
        <v>FALSCH</v>
      </c>
      <c r="V116" s="223" t="str">
        <f t="shared" si="15"/>
        <v>FALSCH</v>
      </c>
      <c r="W116" s="223" t="str">
        <f t="shared" si="21"/>
        <v>FALSCH</v>
      </c>
      <c r="X116" s="224" t="b">
        <f t="shared" si="16"/>
        <v>0</v>
      </c>
    </row>
    <row r="117" spans="1:24" s="97" customFormat="1" ht="16.5" x14ac:dyDescent="0.3">
      <c r="A117" s="220">
        <v>108</v>
      </c>
      <c r="B117" s="167"/>
      <c r="C117" s="168"/>
      <c r="D117" s="166"/>
      <c r="E117" s="98"/>
      <c r="F117" s="99"/>
      <c r="G117" s="100"/>
      <c r="H117" s="201"/>
      <c r="I117" s="207"/>
      <c r="J117" s="212"/>
      <c r="K117" s="102"/>
      <c r="L117" s="213"/>
      <c r="M117" s="103"/>
      <c r="N117" s="101"/>
      <c r="O117" s="194"/>
      <c r="P117" s="192"/>
      <c r="Q117" s="217" t="str">
        <f t="shared" si="11"/>
        <v/>
      </c>
      <c r="R117" s="217" t="str">
        <f t="shared" si="12"/>
        <v/>
      </c>
      <c r="S117" s="183" t="str">
        <f t="shared" si="13"/>
        <v/>
      </c>
      <c r="T117" s="222" t="b">
        <f t="shared" si="19"/>
        <v>0</v>
      </c>
      <c r="U117" s="223" t="str">
        <f t="shared" si="20"/>
        <v>FALSCH</v>
      </c>
      <c r="V117" s="223" t="str">
        <f t="shared" si="15"/>
        <v>FALSCH</v>
      </c>
      <c r="W117" s="223" t="str">
        <f t="shared" si="21"/>
        <v>FALSCH</v>
      </c>
      <c r="X117" s="224" t="b">
        <f t="shared" si="16"/>
        <v>0</v>
      </c>
    </row>
    <row r="118" spans="1:24" s="97" customFormat="1" ht="16.5" x14ac:dyDescent="0.3">
      <c r="A118" s="220">
        <v>109</v>
      </c>
      <c r="B118" s="167"/>
      <c r="C118" s="168"/>
      <c r="D118" s="166"/>
      <c r="E118" s="98"/>
      <c r="F118" s="99"/>
      <c r="G118" s="100"/>
      <c r="H118" s="201"/>
      <c r="I118" s="207"/>
      <c r="J118" s="212"/>
      <c r="K118" s="102"/>
      <c r="L118" s="213"/>
      <c r="M118" s="103"/>
      <c r="N118" s="101"/>
      <c r="O118" s="194"/>
      <c r="P118" s="192"/>
      <c r="Q118" s="217" t="str">
        <f t="shared" si="11"/>
        <v/>
      </c>
      <c r="R118" s="217" t="str">
        <f t="shared" si="12"/>
        <v/>
      </c>
      <c r="S118" s="183" t="str">
        <f t="shared" si="13"/>
        <v/>
      </c>
      <c r="T118" s="222" t="b">
        <f t="shared" si="19"/>
        <v>0</v>
      </c>
      <c r="U118" s="223" t="str">
        <f t="shared" si="20"/>
        <v>FALSCH</v>
      </c>
      <c r="V118" s="223" t="str">
        <f t="shared" si="15"/>
        <v>FALSCH</v>
      </c>
      <c r="W118" s="223" t="str">
        <f t="shared" si="21"/>
        <v>FALSCH</v>
      </c>
      <c r="X118" s="224" t="b">
        <f t="shared" si="16"/>
        <v>0</v>
      </c>
    </row>
    <row r="119" spans="1:24" s="97" customFormat="1" ht="16.5" x14ac:dyDescent="0.3">
      <c r="A119" s="220">
        <v>110</v>
      </c>
      <c r="B119" s="167"/>
      <c r="C119" s="168"/>
      <c r="D119" s="166"/>
      <c r="E119" s="98"/>
      <c r="F119" s="99"/>
      <c r="G119" s="100"/>
      <c r="H119" s="201"/>
      <c r="I119" s="207"/>
      <c r="J119" s="212"/>
      <c r="K119" s="102"/>
      <c r="L119" s="213"/>
      <c r="M119" s="103"/>
      <c r="N119" s="101"/>
      <c r="O119" s="194"/>
      <c r="P119" s="192"/>
      <c r="Q119" s="217" t="str">
        <f t="shared" si="11"/>
        <v/>
      </c>
      <c r="R119" s="217" t="str">
        <f t="shared" si="12"/>
        <v/>
      </c>
      <c r="S119" s="183" t="str">
        <f t="shared" si="13"/>
        <v/>
      </c>
      <c r="T119" s="222" t="b">
        <f t="shared" si="19"/>
        <v>0</v>
      </c>
      <c r="U119" s="223" t="str">
        <f t="shared" si="20"/>
        <v>FALSCH</v>
      </c>
      <c r="V119" s="223" t="str">
        <f t="shared" si="15"/>
        <v>FALSCH</v>
      </c>
      <c r="W119" s="223" t="str">
        <f t="shared" si="21"/>
        <v>FALSCH</v>
      </c>
      <c r="X119" s="224" t="b">
        <f t="shared" si="16"/>
        <v>0</v>
      </c>
    </row>
    <row r="120" spans="1:24" s="97" customFormat="1" ht="16.5" x14ac:dyDescent="0.3">
      <c r="A120" s="220">
        <v>111</v>
      </c>
      <c r="B120" s="167"/>
      <c r="C120" s="168"/>
      <c r="D120" s="166"/>
      <c r="E120" s="98"/>
      <c r="F120" s="99"/>
      <c r="G120" s="100"/>
      <c r="H120" s="201"/>
      <c r="I120" s="207"/>
      <c r="J120" s="212"/>
      <c r="K120" s="102"/>
      <c r="L120" s="213"/>
      <c r="M120" s="103"/>
      <c r="N120" s="101"/>
      <c r="O120" s="194"/>
      <c r="P120" s="192"/>
      <c r="Q120" s="217" t="str">
        <f t="shared" si="11"/>
        <v/>
      </c>
      <c r="R120" s="217" t="str">
        <f t="shared" si="12"/>
        <v/>
      </c>
      <c r="S120" s="183" t="str">
        <f t="shared" si="13"/>
        <v/>
      </c>
      <c r="T120" s="222" t="b">
        <f t="shared" si="19"/>
        <v>0</v>
      </c>
      <c r="U120" s="223" t="str">
        <f t="shared" si="20"/>
        <v>FALSCH</v>
      </c>
      <c r="V120" s="223" t="str">
        <f t="shared" si="15"/>
        <v>FALSCH</v>
      </c>
      <c r="W120" s="223" t="str">
        <f t="shared" si="21"/>
        <v>FALSCH</v>
      </c>
      <c r="X120" s="224" t="b">
        <f t="shared" si="16"/>
        <v>0</v>
      </c>
    </row>
    <row r="121" spans="1:24" s="97" customFormat="1" ht="16.5" x14ac:dyDescent="0.3">
      <c r="A121" s="220">
        <v>112</v>
      </c>
      <c r="B121" s="167"/>
      <c r="C121" s="168"/>
      <c r="D121" s="166"/>
      <c r="E121" s="98"/>
      <c r="F121" s="99"/>
      <c r="G121" s="100"/>
      <c r="H121" s="201"/>
      <c r="I121" s="207"/>
      <c r="J121" s="212"/>
      <c r="K121" s="102"/>
      <c r="L121" s="213"/>
      <c r="M121" s="103"/>
      <c r="N121" s="101"/>
      <c r="O121" s="194"/>
      <c r="P121" s="192"/>
      <c r="Q121" s="217" t="str">
        <f t="shared" si="11"/>
        <v/>
      </c>
      <c r="R121" s="217" t="str">
        <f t="shared" si="12"/>
        <v/>
      </c>
      <c r="S121" s="183" t="str">
        <f t="shared" si="13"/>
        <v/>
      </c>
      <c r="T121" s="222" t="b">
        <f t="shared" si="19"/>
        <v>0</v>
      </c>
      <c r="U121" s="223" t="str">
        <f t="shared" si="20"/>
        <v>FALSCH</v>
      </c>
      <c r="V121" s="223" t="str">
        <f t="shared" si="15"/>
        <v>FALSCH</v>
      </c>
      <c r="W121" s="223" t="str">
        <f t="shared" si="21"/>
        <v>FALSCH</v>
      </c>
      <c r="X121" s="224" t="b">
        <f t="shared" si="16"/>
        <v>0</v>
      </c>
    </row>
    <row r="122" spans="1:24" s="97" customFormat="1" ht="16.5" x14ac:dyDescent="0.3">
      <c r="A122" s="220">
        <v>113</v>
      </c>
      <c r="B122" s="167"/>
      <c r="C122" s="168"/>
      <c r="D122" s="166"/>
      <c r="E122" s="98"/>
      <c r="F122" s="99"/>
      <c r="G122" s="100"/>
      <c r="H122" s="201"/>
      <c r="I122" s="207"/>
      <c r="J122" s="212"/>
      <c r="K122" s="102"/>
      <c r="L122" s="213"/>
      <c r="M122" s="103"/>
      <c r="N122" s="101"/>
      <c r="O122" s="194"/>
      <c r="P122" s="192"/>
      <c r="Q122" s="217" t="str">
        <f t="shared" si="11"/>
        <v/>
      </c>
      <c r="R122" s="217" t="str">
        <f t="shared" si="12"/>
        <v/>
      </c>
      <c r="S122" s="183" t="str">
        <f t="shared" si="13"/>
        <v/>
      </c>
      <c r="T122" s="222" t="b">
        <f t="shared" si="19"/>
        <v>0</v>
      </c>
      <c r="U122" s="223" t="str">
        <f t="shared" si="20"/>
        <v>FALSCH</v>
      </c>
      <c r="V122" s="223" t="str">
        <f t="shared" si="15"/>
        <v>FALSCH</v>
      </c>
      <c r="W122" s="223" t="str">
        <f t="shared" si="21"/>
        <v>FALSCH</v>
      </c>
      <c r="X122" s="224" t="b">
        <f t="shared" si="16"/>
        <v>0</v>
      </c>
    </row>
    <row r="123" spans="1:24" s="97" customFormat="1" ht="16.5" x14ac:dyDescent="0.3">
      <c r="A123" s="220">
        <v>114</v>
      </c>
      <c r="B123" s="167"/>
      <c r="C123" s="168"/>
      <c r="D123" s="166"/>
      <c r="E123" s="98"/>
      <c r="F123" s="99"/>
      <c r="G123" s="100"/>
      <c r="H123" s="201"/>
      <c r="I123" s="207"/>
      <c r="J123" s="212"/>
      <c r="K123" s="102"/>
      <c r="L123" s="213"/>
      <c r="M123" s="103"/>
      <c r="N123" s="101"/>
      <c r="O123" s="194"/>
      <c r="P123" s="192"/>
      <c r="Q123" s="217" t="str">
        <f t="shared" si="11"/>
        <v/>
      </c>
      <c r="R123" s="217" t="str">
        <f t="shared" si="12"/>
        <v/>
      </c>
      <c r="S123" s="183" t="str">
        <f t="shared" si="13"/>
        <v/>
      </c>
      <c r="T123" s="222" t="b">
        <f t="shared" si="19"/>
        <v>0</v>
      </c>
      <c r="U123" s="223" t="str">
        <f t="shared" si="20"/>
        <v>FALSCH</v>
      </c>
      <c r="V123" s="223" t="str">
        <f t="shared" si="15"/>
        <v>FALSCH</v>
      </c>
      <c r="W123" s="223" t="str">
        <f t="shared" si="21"/>
        <v>FALSCH</v>
      </c>
      <c r="X123" s="224" t="b">
        <f t="shared" si="16"/>
        <v>0</v>
      </c>
    </row>
    <row r="124" spans="1:24" s="97" customFormat="1" ht="16.5" x14ac:dyDescent="0.3">
      <c r="A124" s="220">
        <v>115</v>
      </c>
      <c r="B124" s="167"/>
      <c r="C124" s="168"/>
      <c r="D124" s="166"/>
      <c r="E124" s="98"/>
      <c r="F124" s="99"/>
      <c r="G124" s="100"/>
      <c r="H124" s="201"/>
      <c r="I124" s="207"/>
      <c r="J124" s="212"/>
      <c r="K124" s="102"/>
      <c r="L124" s="213"/>
      <c r="M124" s="103"/>
      <c r="N124" s="101"/>
      <c r="O124" s="194"/>
      <c r="P124" s="192"/>
      <c r="Q124" s="217" t="str">
        <f t="shared" si="11"/>
        <v/>
      </c>
      <c r="R124" s="217" t="str">
        <f t="shared" si="12"/>
        <v/>
      </c>
      <c r="S124" s="183" t="str">
        <f t="shared" si="13"/>
        <v/>
      </c>
      <c r="T124" s="222" t="b">
        <f t="shared" si="19"/>
        <v>0</v>
      </c>
      <c r="U124" s="223" t="str">
        <f t="shared" si="20"/>
        <v>FALSCH</v>
      </c>
      <c r="V124" s="223" t="str">
        <f t="shared" si="15"/>
        <v>FALSCH</v>
      </c>
      <c r="W124" s="223" t="str">
        <f t="shared" si="21"/>
        <v>FALSCH</v>
      </c>
      <c r="X124" s="224" t="b">
        <f t="shared" si="16"/>
        <v>0</v>
      </c>
    </row>
    <row r="125" spans="1:24" s="97" customFormat="1" ht="16.5" x14ac:dyDescent="0.3">
      <c r="A125" s="220">
        <v>116</v>
      </c>
      <c r="B125" s="167"/>
      <c r="C125" s="168"/>
      <c r="D125" s="166"/>
      <c r="E125" s="98"/>
      <c r="F125" s="99"/>
      <c r="G125" s="100"/>
      <c r="H125" s="201"/>
      <c r="I125" s="207"/>
      <c r="J125" s="212"/>
      <c r="K125" s="102"/>
      <c r="L125" s="213"/>
      <c r="M125" s="103"/>
      <c r="N125" s="101"/>
      <c r="O125" s="194"/>
      <c r="P125" s="192"/>
      <c r="Q125" s="217" t="str">
        <f t="shared" si="11"/>
        <v/>
      </c>
      <c r="R125" s="217" t="str">
        <f t="shared" si="12"/>
        <v/>
      </c>
      <c r="S125" s="183" t="str">
        <f t="shared" si="13"/>
        <v/>
      </c>
      <c r="T125" s="222" t="b">
        <f t="shared" si="19"/>
        <v>0</v>
      </c>
      <c r="U125" s="223" t="str">
        <f t="shared" si="20"/>
        <v>FALSCH</v>
      </c>
      <c r="V125" s="223" t="str">
        <f t="shared" si="15"/>
        <v>FALSCH</v>
      </c>
      <c r="W125" s="223" t="str">
        <f t="shared" si="21"/>
        <v>FALSCH</v>
      </c>
      <c r="X125" s="224" t="b">
        <f t="shared" si="16"/>
        <v>0</v>
      </c>
    </row>
    <row r="126" spans="1:24" s="97" customFormat="1" ht="16.5" x14ac:dyDescent="0.3">
      <c r="A126" s="220">
        <v>117</v>
      </c>
      <c r="B126" s="167"/>
      <c r="C126" s="168"/>
      <c r="D126" s="166"/>
      <c r="E126" s="98"/>
      <c r="F126" s="99"/>
      <c r="G126" s="100"/>
      <c r="H126" s="201"/>
      <c r="I126" s="207"/>
      <c r="J126" s="212"/>
      <c r="K126" s="102"/>
      <c r="L126" s="213"/>
      <c r="M126" s="103"/>
      <c r="N126" s="101"/>
      <c r="O126" s="194"/>
      <c r="P126" s="192"/>
      <c r="Q126" s="217" t="str">
        <f t="shared" si="11"/>
        <v/>
      </c>
      <c r="R126" s="217" t="str">
        <f t="shared" si="12"/>
        <v/>
      </c>
      <c r="S126" s="183" t="str">
        <f t="shared" si="13"/>
        <v/>
      </c>
      <c r="T126" s="222" t="b">
        <f t="shared" si="19"/>
        <v>0</v>
      </c>
      <c r="U126" s="223" t="str">
        <f t="shared" si="20"/>
        <v>FALSCH</v>
      </c>
      <c r="V126" s="223" t="str">
        <f t="shared" si="15"/>
        <v>FALSCH</v>
      </c>
      <c r="W126" s="223" t="str">
        <f t="shared" si="21"/>
        <v>FALSCH</v>
      </c>
      <c r="X126" s="224" t="b">
        <f t="shared" si="16"/>
        <v>0</v>
      </c>
    </row>
    <row r="127" spans="1:24" s="97" customFormat="1" ht="16.5" x14ac:dyDescent="0.3">
      <c r="A127" s="220">
        <v>118</v>
      </c>
      <c r="B127" s="167"/>
      <c r="C127" s="168"/>
      <c r="D127" s="166"/>
      <c r="E127" s="98"/>
      <c r="F127" s="99"/>
      <c r="G127" s="100"/>
      <c r="H127" s="201"/>
      <c r="I127" s="207"/>
      <c r="J127" s="212"/>
      <c r="K127" s="102"/>
      <c r="L127" s="213"/>
      <c r="M127" s="103"/>
      <c r="N127" s="101"/>
      <c r="O127" s="194"/>
      <c r="P127" s="192"/>
      <c r="Q127" s="217" t="str">
        <f t="shared" si="11"/>
        <v/>
      </c>
      <c r="R127" s="217" t="str">
        <f t="shared" si="12"/>
        <v/>
      </c>
      <c r="S127" s="183" t="str">
        <f t="shared" si="13"/>
        <v/>
      </c>
      <c r="T127" s="222" t="b">
        <f t="shared" si="19"/>
        <v>0</v>
      </c>
      <c r="U127" s="223" t="str">
        <f t="shared" si="20"/>
        <v>FALSCH</v>
      </c>
      <c r="V127" s="223" t="str">
        <f t="shared" si="15"/>
        <v>FALSCH</v>
      </c>
      <c r="W127" s="223" t="str">
        <f t="shared" si="21"/>
        <v>FALSCH</v>
      </c>
      <c r="X127" s="224" t="b">
        <f t="shared" si="16"/>
        <v>0</v>
      </c>
    </row>
    <row r="128" spans="1:24" s="97" customFormat="1" ht="16.5" x14ac:dyDescent="0.3">
      <c r="A128" s="220">
        <v>119</v>
      </c>
      <c r="B128" s="167"/>
      <c r="C128" s="168"/>
      <c r="D128" s="166"/>
      <c r="E128" s="98"/>
      <c r="F128" s="99"/>
      <c r="G128" s="100"/>
      <c r="H128" s="201"/>
      <c r="I128" s="207"/>
      <c r="J128" s="212"/>
      <c r="K128" s="102"/>
      <c r="L128" s="213"/>
      <c r="M128" s="103"/>
      <c r="N128" s="101"/>
      <c r="O128" s="194"/>
      <c r="P128" s="192"/>
      <c r="Q128" s="217" t="str">
        <f t="shared" si="11"/>
        <v/>
      </c>
      <c r="R128" s="217" t="str">
        <f t="shared" si="12"/>
        <v/>
      </c>
      <c r="S128" s="183" t="str">
        <f t="shared" si="13"/>
        <v/>
      </c>
      <c r="T128" s="222" t="b">
        <f t="shared" si="19"/>
        <v>0</v>
      </c>
      <c r="U128" s="223" t="str">
        <f t="shared" si="20"/>
        <v>FALSCH</v>
      </c>
      <c r="V128" s="223" t="str">
        <f t="shared" si="15"/>
        <v>FALSCH</v>
      </c>
      <c r="W128" s="223" t="str">
        <f t="shared" si="21"/>
        <v>FALSCH</v>
      </c>
      <c r="X128" s="224" t="b">
        <f t="shared" si="16"/>
        <v>0</v>
      </c>
    </row>
    <row r="129" spans="1:24" s="97" customFormat="1" ht="16.5" x14ac:dyDescent="0.3">
      <c r="A129" s="220">
        <v>120</v>
      </c>
      <c r="B129" s="167"/>
      <c r="C129" s="168"/>
      <c r="D129" s="166"/>
      <c r="E129" s="98"/>
      <c r="F129" s="99"/>
      <c r="G129" s="100"/>
      <c r="H129" s="201"/>
      <c r="I129" s="207"/>
      <c r="J129" s="212"/>
      <c r="K129" s="102"/>
      <c r="L129" s="213"/>
      <c r="M129" s="103"/>
      <c r="N129" s="101"/>
      <c r="O129" s="194"/>
      <c r="P129" s="192"/>
      <c r="Q129" s="217" t="str">
        <f t="shared" si="11"/>
        <v/>
      </c>
      <c r="R129" s="217" t="str">
        <f t="shared" si="12"/>
        <v/>
      </c>
      <c r="S129" s="183" t="str">
        <f t="shared" si="13"/>
        <v/>
      </c>
      <c r="T129" s="222" t="b">
        <f t="shared" si="19"/>
        <v>0</v>
      </c>
      <c r="U129" s="223" t="str">
        <f t="shared" si="20"/>
        <v>FALSCH</v>
      </c>
      <c r="V129" s="223" t="str">
        <f t="shared" si="15"/>
        <v>FALSCH</v>
      </c>
      <c r="W129" s="223" t="str">
        <f t="shared" si="21"/>
        <v>FALSCH</v>
      </c>
      <c r="X129" s="224" t="b">
        <f t="shared" si="16"/>
        <v>0</v>
      </c>
    </row>
    <row r="130" spans="1:24" s="97" customFormat="1" ht="16.5" x14ac:dyDescent="0.3">
      <c r="A130" s="220">
        <v>121</v>
      </c>
      <c r="B130" s="167"/>
      <c r="C130" s="168"/>
      <c r="D130" s="166"/>
      <c r="E130" s="98"/>
      <c r="F130" s="99"/>
      <c r="G130" s="100"/>
      <c r="H130" s="201"/>
      <c r="I130" s="207"/>
      <c r="J130" s="212"/>
      <c r="K130" s="102"/>
      <c r="L130" s="213"/>
      <c r="M130" s="103"/>
      <c r="N130" s="101"/>
      <c r="O130" s="194"/>
      <c r="P130" s="192"/>
      <c r="Q130" s="217" t="str">
        <f t="shared" si="11"/>
        <v/>
      </c>
      <c r="R130" s="217" t="str">
        <f t="shared" si="12"/>
        <v/>
      </c>
      <c r="S130" s="183" t="str">
        <f t="shared" si="13"/>
        <v/>
      </c>
      <c r="T130" s="222" t="b">
        <f t="shared" si="19"/>
        <v>0</v>
      </c>
      <c r="U130" s="223" t="str">
        <f t="shared" si="20"/>
        <v>FALSCH</v>
      </c>
      <c r="V130" s="223" t="str">
        <f t="shared" si="15"/>
        <v>FALSCH</v>
      </c>
      <c r="W130" s="223" t="str">
        <f t="shared" si="21"/>
        <v>FALSCH</v>
      </c>
      <c r="X130" s="224" t="b">
        <f t="shared" si="16"/>
        <v>0</v>
      </c>
    </row>
    <row r="131" spans="1:24" s="97" customFormat="1" ht="16.5" x14ac:dyDescent="0.3">
      <c r="A131" s="220">
        <v>122</v>
      </c>
      <c r="B131" s="167"/>
      <c r="C131" s="168"/>
      <c r="D131" s="166"/>
      <c r="E131" s="98"/>
      <c r="F131" s="99"/>
      <c r="G131" s="100"/>
      <c r="H131" s="201"/>
      <c r="I131" s="207"/>
      <c r="J131" s="212"/>
      <c r="K131" s="102"/>
      <c r="L131" s="213"/>
      <c r="M131" s="103"/>
      <c r="N131" s="101"/>
      <c r="O131" s="194"/>
      <c r="P131" s="192"/>
      <c r="Q131" s="217" t="str">
        <f t="shared" ref="Q131:Q194" si="22">IF(H131&lt;&gt;"",VLOOKUP(H131,ListOfClubs,2,FALSE),"")</f>
        <v/>
      </c>
      <c r="R131" s="217" t="str">
        <f t="shared" si="12"/>
        <v/>
      </c>
      <c r="S131" s="183" t="str">
        <f t="shared" si="13"/>
        <v/>
      </c>
      <c r="T131" s="222" t="b">
        <f t="shared" si="19"/>
        <v>0</v>
      </c>
      <c r="U131" s="223" t="str">
        <f t="shared" si="20"/>
        <v>FALSCH</v>
      </c>
      <c r="V131" s="223" t="str">
        <f t="shared" si="15"/>
        <v>FALSCH</v>
      </c>
      <c r="W131" s="223" t="str">
        <f t="shared" si="21"/>
        <v>FALSCH</v>
      </c>
      <c r="X131" s="224" t="b">
        <f t="shared" si="16"/>
        <v>0</v>
      </c>
    </row>
    <row r="132" spans="1:24" s="97" customFormat="1" ht="16.5" x14ac:dyDescent="0.3">
      <c r="A132" s="220">
        <v>123</v>
      </c>
      <c r="B132" s="167"/>
      <c r="C132" s="168"/>
      <c r="D132" s="166"/>
      <c r="E132" s="98"/>
      <c r="F132" s="99"/>
      <c r="G132" s="100"/>
      <c r="H132" s="201"/>
      <c r="I132" s="207"/>
      <c r="J132" s="212"/>
      <c r="K132" s="102"/>
      <c r="L132" s="213"/>
      <c r="M132" s="103"/>
      <c r="N132" s="101"/>
      <c r="O132" s="194"/>
      <c r="P132" s="192"/>
      <c r="Q132" s="217" t="str">
        <f t="shared" si="22"/>
        <v/>
      </c>
      <c r="R132" s="217" t="str">
        <f t="shared" si="12"/>
        <v/>
      </c>
      <c r="S132" s="183" t="str">
        <f t="shared" si="13"/>
        <v/>
      </c>
      <c r="T132" s="222" t="b">
        <f t="shared" si="19"/>
        <v>0</v>
      </c>
      <c r="U132" s="223" t="str">
        <f t="shared" si="20"/>
        <v>FALSCH</v>
      </c>
      <c r="V132" s="223" t="str">
        <f t="shared" si="15"/>
        <v>FALSCH</v>
      </c>
      <c r="W132" s="223" t="str">
        <f t="shared" si="21"/>
        <v>FALSCH</v>
      </c>
      <c r="X132" s="224" t="b">
        <f t="shared" si="16"/>
        <v>0</v>
      </c>
    </row>
    <row r="133" spans="1:24" s="97" customFormat="1" ht="16.5" x14ac:dyDescent="0.3">
      <c r="A133" s="220">
        <v>124</v>
      </c>
      <c r="B133" s="167"/>
      <c r="C133" s="168"/>
      <c r="D133" s="166"/>
      <c r="E133" s="98"/>
      <c r="F133" s="99"/>
      <c r="G133" s="100"/>
      <c r="H133" s="201"/>
      <c r="I133" s="207"/>
      <c r="J133" s="212"/>
      <c r="K133" s="102"/>
      <c r="L133" s="213"/>
      <c r="M133" s="103"/>
      <c r="N133" s="101"/>
      <c r="O133" s="194"/>
      <c r="P133" s="192"/>
      <c r="Q133" s="217" t="str">
        <f t="shared" si="22"/>
        <v/>
      </c>
      <c r="R133" s="217" t="str">
        <f t="shared" si="12"/>
        <v/>
      </c>
      <c r="S133" s="183" t="str">
        <f t="shared" si="13"/>
        <v/>
      </c>
      <c r="T133" s="222" t="b">
        <f t="shared" si="19"/>
        <v>0</v>
      </c>
      <c r="U133" s="223" t="str">
        <f t="shared" si="20"/>
        <v>FALSCH</v>
      </c>
      <c r="V133" s="223" t="str">
        <f t="shared" si="15"/>
        <v>FALSCH</v>
      </c>
      <c r="W133" s="223" t="str">
        <f t="shared" si="21"/>
        <v>FALSCH</v>
      </c>
      <c r="X133" s="224" t="b">
        <f t="shared" si="16"/>
        <v>0</v>
      </c>
    </row>
    <row r="134" spans="1:24" s="97" customFormat="1" ht="16.5" x14ac:dyDescent="0.3">
      <c r="A134" s="220">
        <v>125</v>
      </c>
      <c r="B134" s="167"/>
      <c r="C134" s="168"/>
      <c r="D134" s="166"/>
      <c r="E134" s="98"/>
      <c r="F134" s="99"/>
      <c r="G134" s="100"/>
      <c r="H134" s="201"/>
      <c r="I134" s="207"/>
      <c r="J134" s="212"/>
      <c r="K134" s="102"/>
      <c r="L134" s="213"/>
      <c r="M134" s="103"/>
      <c r="N134" s="101"/>
      <c r="O134" s="194"/>
      <c r="P134" s="192"/>
      <c r="Q134" s="217" t="str">
        <f t="shared" si="22"/>
        <v/>
      </c>
      <c r="R134" s="217" t="str">
        <f t="shared" si="12"/>
        <v/>
      </c>
      <c r="S134" s="183" t="str">
        <f t="shared" si="13"/>
        <v/>
      </c>
      <c r="T134" s="222" t="b">
        <f t="shared" si="19"/>
        <v>0</v>
      </c>
      <c r="U134" s="223" t="str">
        <f t="shared" si="20"/>
        <v>FALSCH</v>
      </c>
      <c r="V134" s="223" t="str">
        <f t="shared" si="15"/>
        <v>FALSCH</v>
      </c>
      <c r="W134" s="223" t="str">
        <f t="shared" si="21"/>
        <v>FALSCH</v>
      </c>
      <c r="X134" s="224" t="b">
        <f t="shared" si="16"/>
        <v>0</v>
      </c>
    </row>
    <row r="135" spans="1:24" s="97" customFormat="1" ht="16.5" x14ac:dyDescent="0.3">
      <c r="A135" s="220">
        <v>126</v>
      </c>
      <c r="B135" s="167"/>
      <c r="C135" s="168"/>
      <c r="D135" s="166"/>
      <c r="E135" s="98"/>
      <c r="F135" s="99"/>
      <c r="G135" s="100"/>
      <c r="H135" s="201"/>
      <c r="I135" s="207"/>
      <c r="J135" s="212"/>
      <c r="K135" s="102"/>
      <c r="L135" s="213"/>
      <c r="M135" s="103"/>
      <c r="N135" s="101"/>
      <c r="O135" s="194"/>
      <c r="P135" s="192"/>
      <c r="Q135" s="217" t="str">
        <f t="shared" si="22"/>
        <v/>
      </c>
      <c r="R135" s="217" t="str">
        <f t="shared" si="12"/>
        <v/>
      </c>
      <c r="S135" s="183" t="str">
        <f t="shared" si="13"/>
        <v/>
      </c>
      <c r="T135" s="222" t="b">
        <f t="shared" si="19"/>
        <v>0</v>
      </c>
      <c r="U135" s="223" t="str">
        <f t="shared" si="20"/>
        <v>FALSCH</v>
      </c>
      <c r="V135" s="223" t="str">
        <f t="shared" si="15"/>
        <v>FALSCH</v>
      </c>
      <c r="W135" s="223" t="str">
        <f t="shared" si="21"/>
        <v>FALSCH</v>
      </c>
      <c r="X135" s="224" t="b">
        <f t="shared" si="16"/>
        <v>0</v>
      </c>
    </row>
    <row r="136" spans="1:24" s="97" customFormat="1" ht="16.5" x14ac:dyDescent="0.3">
      <c r="A136" s="220">
        <v>127</v>
      </c>
      <c r="B136" s="167"/>
      <c r="C136" s="168"/>
      <c r="D136" s="166"/>
      <c r="E136" s="98"/>
      <c r="F136" s="99"/>
      <c r="G136" s="100"/>
      <c r="H136" s="201"/>
      <c r="I136" s="207"/>
      <c r="J136" s="212"/>
      <c r="K136" s="102"/>
      <c r="L136" s="213"/>
      <c r="M136" s="103"/>
      <c r="N136" s="101"/>
      <c r="O136" s="194"/>
      <c r="P136" s="192"/>
      <c r="Q136" s="217" t="str">
        <f t="shared" si="22"/>
        <v/>
      </c>
      <c r="R136" s="217" t="str">
        <f t="shared" si="12"/>
        <v/>
      </c>
      <c r="S136" s="183" t="str">
        <f t="shared" si="13"/>
        <v/>
      </c>
      <c r="T136" s="222" t="b">
        <f t="shared" si="19"/>
        <v>0</v>
      </c>
      <c r="U136" s="223" t="str">
        <f t="shared" si="20"/>
        <v>FALSCH</v>
      </c>
      <c r="V136" s="223" t="str">
        <f t="shared" si="15"/>
        <v>FALSCH</v>
      </c>
      <c r="W136" s="223" t="str">
        <f t="shared" si="21"/>
        <v>FALSCH</v>
      </c>
      <c r="X136" s="224" t="b">
        <f t="shared" si="16"/>
        <v>0</v>
      </c>
    </row>
    <row r="137" spans="1:24" s="97" customFormat="1" ht="16.5" x14ac:dyDescent="0.3">
      <c r="A137" s="220">
        <v>128</v>
      </c>
      <c r="B137" s="167"/>
      <c r="C137" s="168"/>
      <c r="D137" s="166"/>
      <c r="E137" s="98"/>
      <c r="F137" s="99"/>
      <c r="G137" s="100"/>
      <c r="H137" s="201"/>
      <c r="I137" s="207"/>
      <c r="J137" s="212"/>
      <c r="K137" s="102"/>
      <c r="L137" s="213"/>
      <c r="M137" s="103"/>
      <c r="N137" s="101"/>
      <c r="O137" s="194"/>
      <c r="P137" s="192"/>
      <c r="Q137" s="217" t="str">
        <f t="shared" si="22"/>
        <v/>
      </c>
      <c r="R137" s="217" t="str">
        <f t="shared" si="12"/>
        <v/>
      </c>
      <c r="S137" s="183" t="str">
        <f t="shared" si="13"/>
        <v/>
      </c>
      <c r="T137" s="222" t="b">
        <f t="shared" si="19"/>
        <v>0</v>
      </c>
      <c r="U137" s="223" t="str">
        <f t="shared" si="20"/>
        <v>FALSCH</v>
      </c>
      <c r="V137" s="223" t="str">
        <f t="shared" si="15"/>
        <v>FALSCH</v>
      </c>
      <c r="W137" s="223" t="str">
        <f t="shared" si="21"/>
        <v>FALSCH</v>
      </c>
      <c r="X137" s="224" t="b">
        <f t="shared" si="16"/>
        <v>0</v>
      </c>
    </row>
    <row r="138" spans="1:24" s="97" customFormat="1" ht="16.5" x14ac:dyDescent="0.3">
      <c r="A138" s="220">
        <v>129</v>
      </c>
      <c r="B138" s="167"/>
      <c r="C138" s="168"/>
      <c r="D138" s="166"/>
      <c r="E138" s="98"/>
      <c r="F138" s="99"/>
      <c r="G138" s="100"/>
      <c r="H138" s="201"/>
      <c r="I138" s="207"/>
      <c r="J138" s="212"/>
      <c r="K138" s="102"/>
      <c r="L138" s="213"/>
      <c r="M138" s="103"/>
      <c r="N138" s="101"/>
      <c r="O138" s="194"/>
      <c r="P138" s="192"/>
      <c r="Q138" s="217" t="str">
        <f t="shared" si="22"/>
        <v/>
      </c>
      <c r="R138" s="217" t="str">
        <f t="shared" ref="R138:R201" si="23">IF(I138&lt;&gt;"",VLOOKUP(I138,Verband,2,FALSE),"")</f>
        <v/>
      </c>
      <c r="S138" s="183" t="str">
        <f t="shared" ref="S138:S201" si="24">IF(M138&lt;&gt;"",VLOOKUP(M138,Wbw_List,2,FALSE),"")</f>
        <v/>
      </c>
      <c r="T138" s="222" t="b">
        <f t="shared" si="19"/>
        <v>0</v>
      </c>
      <c r="U138" s="223" t="str">
        <f t="shared" si="20"/>
        <v>FALSCH</v>
      </c>
      <c r="V138" s="223" t="str">
        <f t="shared" ref="V138:V201" si="25">IF(H138&lt;&gt;"",IFERROR(VLOOKUP(H138,ListOfClubs,1,FALSE),H138),"FALSCH")</f>
        <v>FALSCH</v>
      </c>
      <c r="W138" s="223" t="str">
        <f t="shared" si="21"/>
        <v>FALSCH</v>
      </c>
      <c r="X138" s="224" t="b">
        <f t="shared" ref="X138:X201" si="26">IF(M138&lt;&gt;"",IF(VLOOKUP(M138,Wbw_List,3)="e",IF(AND(N138="Ja",O138="Ja"),"both",IF(N138="Ja","figures",IF(O138="Ja","free"))),VLOOKUP(VLOOKUP(M138,Wbw_List,3),Disziplinen,3)))</f>
        <v>0</v>
      </c>
    </row>
    <row r="139" spans="1:24" s="97" customFormat="1" ht="16.5" x14ac:dyDescent="0.3">
      <c r="A139" s="220">
        <v>130</v>
      </c>
      <c r="B139" s="167"/>
      <c r="C139" s="168"/>
      <c r="D139" s="166"/>
      <c r="E139" s="98"/>
      <c r="F139" s="99"/>
      <c r="G139" s="100"/>
      <c r="H139" s="201"/>
      <c r="I139" s="207"/>
      <c r="J139" s="212"/>
      <c r="K139" s="102"/>
      <c r="L139" s="213"/>
      <c r="M139" s="103"/>
      <c r="N139" s="101"/>
      <c r="O139" s="194"/>
      <c r="P139" s="192"/>
      <c r="Q139" s="217" t="str">
        <f t="shared" si="22"/>
        <v/>
      </c>
      <c r="R139" s="217" t="str">
        <f t="shared" si="23"/>
        <v/>
      </c>
      <c r="S139" s="183" t="str">
        <f t="shared" si="24"/>
        <v/>
      </c>
      <c r="T139" s="222" t="b">
        <f t="shared" si="19"/>
        <v>0</v>
      </c>
      <c r="U139" s="223" t="str">
        <f t="shared" si="20"/>
        <v>FALSCH</v>
      </c>
      <c r="V139" s="223" t="str">
        <f t="shared" si="25"/>
        <v>FALSCH</v>
      </c>
      <c r="W139" s="223" t="str">
        <f t="shared" si="21"/>
        <v>FALSCH</v>
      </c>
      <c r="X139" s="224" t="b">
        <f t="shared" si="26"/>
        <v>0</v>
      </c>
    </row>
    <row r="140" spans="1:24" s="97" customFormat="1" ht="16.5" x14ac:dyDescent="0.3">
      <c r="A140" s="220">
        <v>131</v>
      </c>
      <c r="B140" s="167"/>
      <c r="C140" s="168"/>
      <c r="D140" s="166"/>
      <c r="E140" s="98"/>
      <c r="F140" s="99"/>
      <c r="G140" s="100"/>
      <c r="H140" s="201"/>
      <c r="I140" s="207"/>
      <c r="J140" s="212"/>
      <c r="K140" s="102"/>
      <c r="L140" s="213"/>
      <c r="M140" s="103"/>
      <c r="N140" s="101"/>
      <c r="O140" s="194"/>
      <c r="P140" s="192"/>
      <c r="Q140" s="217" t="str">
        <f t="shared" si="22"/>
        <v/>
      </c>
      <c r="R140" s="217" t="str">
        <f t="shared" si="23"/>
        <v/>
      </c>
      <c r="S140" s="183" t="str">
        <f t="shared" si="24"/>
        <v/>
      </c>
      <c r="T140" s="222" t="b">
        <f t="shared" si="19"/>
        <v>0</v>
      </c>
      <c r="U140" s="223" t="str">
        <f t="shared" si="20"/>
        <v>FALSCH</v>
      </c>
      <c r="V140" s="223" t="str">
        <f t="shared" si="25"/>
        <v>FALSCH</v>
      </c>
      <c r="W140" s="223" t="str">
        <f t="shared" si="21"/>
        <v>FALSCH</v>
      </c>
      <c r="X140" s="224" t="b">
        <f t="shared" si="26"/>
        <v>0</v>
      </c>
    </row>
    <row r="141" spans="1:24" s="97" customFormat="1" ht="16.5" x14ac:dyDescent="0.3">
      <c r="A141" s="220">
        <v>132</v>
      </c>
      <c r="B141" s="167"/>
      <c r="C141" s="168"/>
      <c r="D141" s="166"/>
      <c r="E141" s="98"/>
      <c r="F141" s="99"/>
      <c r="G141" s="100"/>
      <c r="H141" s="201"/>
      <c r="I141" s="207"/>
      <c r="J141" s="212"/>
      <c r="K141" s="102"/>
      <c r="L141" s="213"/>
      <c r="M141" s="103"/>
      <c r="N141" s="101"/>
      <c r="O141" s="194"/>
      <c r="P141" s="192"/>
      <c r="Q141" s="217" t="str">
        <f t="shared" si="22"/>
        <v/>
      </c>
      <c r="R141" s="217" t="str">
        <f t="shared" si="23"/>
        <v/>
      </c>
      <c r="S141" s="183" t="str">
        <f t="shared" si="24"/>
        <v/>
      </c>
      <c r="T141" s="222" t="b">
        <f t="shared" si="19"/>
        <v>0</v>
      </c>
      <c r="U141" s="223" t="str">
        <f t="shared" si="20"/>
        <v>FALSCH</v>
      </c>
      <c r="V141" s="223" t="str">
        <f t="shared" si="25"/>
        <v>FALSCH</v>
      </c>
      <c r="W141" s="223" t="str">
        <f t="shared" si="21"/>
        <v>FALSCH</v>
      </c>
      <c r="X141" s="224" t="b">
        <f t="shared" si="26"/>
        <v>0</v>
      </c>
    </row>
    <row r="142" spans="1:24" s="97" customFormat="1" ht="16.5" x14ac:dyDescent="0.3">
      <c r="A142" s="220">
        <v>133</v>
      </c>
      <c r="B142" s="167"/>
      <c r="C142" s="168"/>
      <c r="D142" s="166"/>
      <c r="E142" s="98"/>
      <c r="F142" s="99"/>
      <c r="G142" s="100"/>
      <c r="H142" s="201"/>
      <c r="I142" s="207"/>
      <c r="J142" s="212"/>
      <c r="K142" s="102"/>
      <c r="L142" s="213"/>
      <c r="M142" s="103"/>
      <c r="N142" s="101"/>
      <c r="O142" s="194"/>
      <c r="P142" s="192"/>
      <c r="Q142" s="217" t="str">
        <f t="shared" si="22"/>
        <v/>
      </c>
      <c r="R142" s="217" t="str">
        <f t="shared" si="23"/>
        <v/>
      </c>
      <c r="S142" s="183" t="str">
        <f t="shared" si="24"/>
        <v/>
      </c>
      <c r="T142" s="222" t="b">
        <f t="shared" si="19"/>
        <v>0</v>
      </c>
      <c r="U142" s="223" t="str">
        <f t="shared" si="20"/>
        <v>FALSCH</v>
      </c>
      <c r="V142" s="223" t="str">
        <f t="shared" si="25"/>
        <v>FALSCH</v>
      </c>
      <c r="W142" s="223" t="str">
        <f t="shared" si="21"/>
        <v>FALSCH</v>
      </c>
      <c r="X142" s="224" t="b">
        <f t="shared" si="26"/>
        <v>0</v>
      </c>
    </row>
    <row r="143" spans="1:24" s="97" customFormat="1" ht="16.5" x14ac:dyDescent="0.3">
      <c r="A143" s="220">
        <v>134</v>
      </c>
      <c r="B143" s="167"/>
      <c r="C143" s="168"/>
      <c r="D143" s="166"/>
      <c r="E143" s="98"/>
      <c r="F143" s="99"/>
      <c r="G143" s="100"/>
      <c r="H143" s="201"/>
      <c r="I143" s="207"/>
      <c r="J143" s="212"/>
      <c r="K143" s="102"/>
      <c r="L143" s="213"/>
      <c r="M143" s="103"/>
      <c r="N143" s="101"/>
      <c r="O143" s="194"/>
      <c r="P143" s="192"/>
      <c r="Q143" s="217" t="str">
        <f t="shared" si="22"/>
        <v/>
      </c>
      <c r="R143" s="217" t="str">
        <f t="shared" si="23"/>
        <v/>
      </c>
      <c r="S143" s="183" t="str">
        <f t="shared" si="24"/>
        <v/>
      </c>
      <c r="T143" s="222" t="b">
        <f t="shared" si="19"/>
        <v>0</v>
      </c>
      <c r="U143" s="223" t="str">
        <f t="shared" si="20"/>
        <v>FALSCH</v>
      </c>
      <c r="V143" s="223" t="str">
        <f t="shared" si="25"/>
        <v>FALSCH</v>
      </c>
      <c r="W143" s="223" t="str">
        <f t="shared" si="21"/>
        <v>FALSCH</v>
      </c>
      <c r="X143" s="224" t="b">
        <f t="shared" si="26"/>
        <v>0</v>
      </c>
    </row>
    <row r="144" spans="1:24" s="97" customFormat="1" ht="16.5" x14ac:dyDescent="0.3">
      <c r="A144" s="220">
        <v>135</v>
      </c>
      <c r="B144" s="167"/>
      <c r="C144" s="168"/>
      <c r="D144" s="166"/>
      <c r="E144" s="98"/>
      <c r="F144" s="99"/>
      <c r="G144" s="100"/>
      <c r="H144" s="201"/>
      <c r="I144" s="207"/>
      <c r="J144" s="212"/>
      <c r="K144" s="102"/>
      <c r="L144" s="213"/>
      <c r="M144" s="103"/>
      <c r="N144" s="101"/>
      <c r="O144" s="194"/>
      <c r="P144" s="192"/>
      <c r="Q144" s="217" t="str">
        <f t="shared" si="22"/>
        <v/>
      </c>
      <c r="R144" s="217" t="str">
        <f t="shared" si="23"/>
        <v/>
      </c>
      <c r="S144" s="183" t="str">
        <f t="shared" si="24"/>
        <v/>
      </c>
      <c r="T144" s="222" t="b">
        <f t="shared" si="19"/>
        <v>0</v>
      </c>
      <c r="U144" s="223" t="str">
        <f t="shared" si="20"/>
        <v>FALSCH</v>
      </c>
      <c r="V144" s="223" t="str">
        <f t="shared" si="25"/>
        <v>FALSCH</v>
      </c>
      <c r="W144" s="223" t="str">
        <f t="shared" si="21"/>
        <v>FALSCH</v>
      </c>
      <c r="X144" s="224" t="b">
        <f t="shared" si="26"/>
        <v>0</v>
      </c>
    </row>
    <row r="145" spans="1:24" s="97" customFormat="1" ht="16.5" x14ac:dyDescent="0.3">
      <c r="A145" s="220">
        <v>136</v>
      </c>
      <c r="B145" s="167"/>
      <c r="C145" s="168"/>
      <c r="D145" s="166"/>
      <c r="E145" s="98"/>
      <c r="F145" s="99"/>
      <c r="G145" s="100"/>
      <c r="H145" s="201"/>
      <c r="I145" s="207"/>
      <c r="J145" s="212"/>
      <c r="K145" s="102"/>
      <c r="L145" s="213"/>
      <c r="M145" s="103"/>
      <c r="N145" s="101"/>
      <c r="O145" s="194"/>
      <c r="P145" s="192"/>
      <c r="Q145" s="217" t="str">
        <f t="shared" si="22"/>
        <v/>
      </c>
      <c r="R145" s="217" t="str">
        <f t="shared" si="23"/>
        <v/>
      </c>
      <c r="S145" s="183" t="str">
        <f t="shared" si="24"/>
        <v/>
      </c>
      <c r="T145" s="222" t="b">
        <f t="shared" si="19"/>
        <v>0</v>
      </c>
      <c r="U145" s="223" t="str">
        <f t="shared" si="20"/>
        <v>FALSCH</v>
      </c>
      <c r="V145" s="223" t="str">
        <f t="shared" si="25"/>
        <v>FALSCH</v>
      </c>
      <c r="W145" s="223" t="str">
        <f t="shared" si="21"/>
        <v>FALSCH</v>
      </c>
      <c r="X145" s="224" t="b">
        <f t="shared" si="26"/>
        <v>0</v>
      </c>
    </row>
    <row r="146" spans="1:24" s="97" customFormat="1" ht="16.5" x14ac:dyDescent="0.3">
      <c r="A146" s="220">
        <v>137</v>
      </c>
      <c r="B146" s="167"/>
      <c r="C146" s="168"/>
      <c r="D146" s="166"/>
      <c r="E146" s="98"/>
      <c r="F146" s="99"/>
      <c r="G146" s="100"/>
      <c r="H146" s="201"/>
      <c r="I146" s="207"/>
      <c r="J146" s="212"/>
      <c r="K146" s="102"/>
      <c r="L146" s="213"/>
      <c r="M146" s="103"/>
      <c r="N146" s="101"/>
      <c r="O146" s="194"/>
      <c r="P146" s="192"/>
      <c r="Q146" s="217" t="str">
        <f t="shared" si="22"/>
        <v/>
      </c>
      <c r="R146" s="217" t="str">
        <f t="shared" si="23"/>
        <v/>
      </c>
      <c r="S146" s="183" t="str">
        <f t="shared" si="24"/>
        <v/>
      </c>
      <c r="T146" s="222" t="b">
        <f t="shared" si="19"/>
        <v>0</v>
      </c>
      <c r="U146" s="223" t="str">
        <f t="shared" si="20"/>
        <v>FALSCH</v>
      </c>
      <c r="V146" s="223" t="str">
        <f t="shared" si="25"/>
        <v>FALSCH</v>
      </c>
      <c r="W146" s="223" t="str">
        <f t="shared" si="21"/>
        <v>FALSCH</v>
      </c>
      <c r="X146" s="224" t="b">
        <f t="shared" si="26"/>
        <v>0</v>
      </c>
    </row>
    <row r="147" spans="1:24" s="97" customFormat="1" ht="16.5" x14ac:dyDescent="0.3">
      <c r="A147" s="220">
        <v>138</v>
      </c>
      <c r="B147" s="167"/>
      <c r="C147" s="168"/>
      <c r="D147" s="166"/>
      <c r="E147" s="98"/>
      <c r="F147" s="99"/>
      <c r="G147" s="100"/>
      <c r="H147" s="201"/>
      <c r="I147" s="207"/>
      <c r="J147" s="212"/>
      <c r="K147" s="102"/>
      <c r="L147" s="213"/>
      <c r="M147" s="103"/>
      <c r="N147" s="101"/>
      <c r="O147" s="194"/>
      <c r="P147" s="192"/>
      <c r="Q147" s="217" t="str">
        <f t="shared" si="22"/>
        <v/>
      </c>
      <c r="R147" s="217" t="str">
        <f t="shared" si="23"/>
        <v/>
      </c>
      <c r="S147" s="183" t="str">
        <f t="shared" si="24"/>
        <v/>
      </c>
      <c r="T147" s="222" t="b">
        <f t="shared" si="19"/>
        <v>0</v>
      </c>
      <c r="U147" s="223" t="str">
        <f t="shared" si="20"/>
        <v>FALSCH</v>
      </c>
      <c r="V147" s="223" t="str">
        <f t="shared" si="25"/>
        <v>FALSCH</v>
      </c>
      <c r="W147" s="223" t="str">
        <f t="shared" si="21"/>
        <v>FALSCH</v>
      </c>
      <c r="X147" s="224" t="b">
        <f t="shared" si="26"/>
        <v>0</v>
      </c>
    </row>
    <row r="148" spans="1:24" s="97" customFormat="1" ht="16.5" x14ac:dyDescent="0.3">
      <c r="A148" s="220">
        <v>139</v>
      </c>
      <c r="B148" s="167"/>
      <c r="C148" s="168"/>
      <c r="D148" s="166"/>
      <c r="E148" s="98"/>
      <c r="F148" s="99"/>
      <c r="G148" s="100"/>
      <c r="H148" s="201"/>
      <c r="I148" s="207"/>
      <c r="J148" s="212"/>
      <c r="K148" s="102"/>
      <c r="L148" s="213"/>
      <c r="M148" s="103"/>
      <c r="N148" s="101"/>
      <c r="O148" s="194"/>
      <c r="P148" s="192"/>
      <c r="Q148" s="217" t="str">
        <f t="shared" si="22"/>
        <v/>
      </c>
      <c r="R148" s="217" t="str">
        <f t="shared" si="23"/>
        <v/>
      </c>
      <c r="S148" s="183" t="str">
        <f t="shared" si="24"/>
        <v/>
      </c>
      <c r="T148" s="222" t="b">
        <f t="shared" si="19"/>
        <v>0</v>
      </c>
      <c r="U148" s="223" t="str">
        <f t="shared" si="20"/>
        <v>FALSCH</v>
      </c>
      <c r="V148" s="223" t="str">
        <f t="shared" si="25"/>
        <v>FALSCH</v>
      </c>
      <c r="W148" s="223" t="str">
        <f t="shared" si="21"/>
        <v>FALSCH</v>
      </c>
      <c r="X148" s="224" t="b">
        <f t="shared" si="26"/>
        <v>0</v>
      </c>
    </row>
    <row r="149" spans="1:24" s="97" customFormat="1" ht="16.5" x14ac:dyDescent="0.3">
      <c r="A149" s="220">
        <v>140</v>
      </c>
      <c r="B149" s="167"/>
      <c r="C149" s="168"/>
      <c r="D149" s="166"/>
      <c r="E149" s="98"/>
      <c r="F149" s="99"/>
      <c r="G149" s="100"/>
      <c r="H149" s="201"/>
      <c r="I149" s="207"/>
      <c r="J149" s="212"/>
      <c r="K149" s="102"/>
      <c r="L149" s="213"/>
      <c r="M149" s="103"/>
      <c r="N149" s="101"/>
      <c r="O149" s="194"/>
      <c r="P149" s="192"/>
      <c r="Q149" s="217" t="str">
        <f t="shared" si="22"/>
        <v/>
      </c>
      <c r="R149" s="217" t="str">
        <f t="shared" si="23"/>
        <v/>
      </c>
      <c r="S149" s="183" t="str">
        <f t="shared" si="24"/>
        <v/>
      </c>
      <c r="T149" s="222" t="b">
        <f t="shared" si="19"/>
        <v>0</v>
      </c>
      <c r="U149" s="223" t="str">
        <f t="shared" si="20"/>
        <v>FALSCH</v>
      </c>
      <c r="V149" s="223" t="str">
        <f t="shared" si="25"/>
        <v>FALSCH</v>
      </c>
      <c r="W149" s="223" t="str">
        <f t="shared" si="21"/>
        <v>FALSCH</v>
      </c>
      <c r="X149" s="224" t="b">
        <f t="shared" si="26"/>
        <v>0</v>
      </c>
    </row>
    <row r="150" spans="1:24" s="97" customFormat="1" ht="16.5" x14ac:dyDescent="0.3">
      <c r="A150" s="220">
        <v>141</v>
      </c>
      <c r="B150" s="167"/>
      <c r="C150" s="168"/>
      <c r="D150" s="166"/>
      <c r="E150" s="98"/>
      <c r="F150" s="99"/>
      <c r="G150" s="100"/>
      <c r="H150" s="201"/>
      <c r="I150" s="207"/>
      <c r="J150" s="212"/>
      <c r="K150" s="102"/>
      <c r="L150" s="213"/>
      <c r="M150" s="103"/>
      <c r="N150" s="101"/>
      <c r="O150" s="194"/>
      <c r="P150" s="192"/>
      <c r="Q150" s="217" t="str">
        <f t="shared" si="22"/>
        <v/>
      </c>
      <c r="R150" s="217" t="str">
        <f t="shared" si="23"/>
        <v/>
      </c>
      <c r="S150" s="183" t="str">
        <f t="shared" si="24"/>
        <v/>
      </c>
      <c r="T150" s="222" t="b">
        <f t="shared" si="19"/>
        <v>0</v>
      </c>
      <c r="U150" s="223" t="str">
        <f t="shared" si="20"/>
        <v>FALSCH</v>
      </c>
      <c r="V150" s="223" t="str">
        <f t="shared" si="25"/>
        <v>FALSCH</v>
      </c>
      <c r="W150" s="223" t="str">
        <f t="shared" si="21"/>
        <v>FALSCH</v>
      </c>
      <c r="X150" s="224" t="b">
        <f t="shared" si="26"/>
        <v>0</v>
      </c>
    </row>
    <row r="151" spans="1:24" s="97" customFormat="1" ht="16.5" x14ac:dyDescent="0.3">
      <c r="A151" s="220">
        <v>142</v>
      </c>
      <c r="B151" s="167"/>
      <c r="C151" s="168"/>
      <c r="D151" s="166"/>
      <c r="E151" s="98"/>
      <c r="F151" s="99"/>
      <c r="G151" s="100"/>
      <c r="H151" s="201"/>
      <c r="I151" s="207"/>
      <c r="J151" s="212"/>
      <c r="K151" s="102"/>
      <c r="L151" s="213"/>
      <c r="M151" s="103"/>
      <c r="N151" s="101"/>
      <c r="O151" s="194"/>
      <c r="P151" s="192"/>
      <c r="Q151" s="217" t="str">
        <f t="shared" si="22"/>
        <v/>
      </c>
      <c r="R151" s="217" t="str">
        <f t="shared" si="23"/>
        <v/>
      </c>
      <c r="S151" s="183" t="str">
        <f t="shared" si="24"/>
        <v/>
      </c>
      <c r="T151" s="222" t="b">
        <f t="shared" si="19"/>
        <v>0</v>
      </c>
      <c r="U151" s="223" t="str">
        <f t="shared" si="20"/>
        <v>FALSCH</v>
      </c>
      <c r="V151" s="223" t="str">
        <f t="shared" si="25"/>
        <v>FALSCH</v>
      </c>
      <c r="W151" s="223" t="str">
        <f t="shared" si="21"/>
        <v>FALSCH</v>
      </c>
      <c r="X151" s="224" t="b">
        <f t="shared" si="26"/>
        <v>0</v>
      </c>
    </row>
    <row r="152" spans="1:24" s="97" customFormat="1" ht="16.5" x14ac:dyDescent="0.3">
      <c r="A152" s="220">
        <v>143</v>
      </c>
      <c r="B152" s="167"/>
      <c r="C152" s="168"/>
      <c r="D152" s="166"/>
      <c r="E152" s="98"/>
      <c r="F152" s="99"/>
      <c r="G152" s="100"/>
      <c r="H152" s="201"/>
      <c r="I152" s="207"/>
      <c r="J152" s="212"/>
      <c r="K152" s="102"/>
      <c r="L152" s="213"/>
      <c r="M152" s="103"/>
      <c r="N152" s="101"/>
      <c r="O152" s="194"/>
      <c r="P152" s="192"/>
      <c r="Q152" s="217" t="str">
        <f t="shared" si="22"/>
        <v/>
      </c>
      <c r="R152" s="217" t="str">
        <f t="shared" si="23"/>
        <v/>
      </c>
      <c r="S152" s="183" t="str">
        <f t="shared" si="24"/>
        <v/>
      </c>
      <c r="T152" s="222" t="b">
        <f t="shared" si="19"/>
        <v>0</v>
      </c>
      <c r="U152" s="223" t="str">
        <f t="shared" si="20"/>
        <v>FALSCH</v>
      </c>
      <c r="V152" s="223" t="str">
        <f t="shared" si="25"/>
        <v>FALSCH</v>
      </c>
      <c r="W152" s="223" t="str">
        <f t="shared" si="21"/>
        <v>FALSCH</v>
      </c>
      <c r="X152" s="224" t="b">
        <f t="shared" si="26"/>
        <v>0</v>
      </c>
    </row>
    <row r="153" spans="1:24" s="97" customFormat="1" ht="16.5" x14ac:dyDescent="0.3">
      <c r="A153" s="220">
        <v>144</v>
      </c>
      <c r="B153" s="167"/>
      <c r="C153" s="168"/>
      <c r="D153" s="166"/>
      <c r="E153" s="98"/>
      <c r="F153" s="99"/>
      <c r="G153" s="100"/>
      <c r="H153" s="201"/>
      <c r="I153" s="207"/>
      <c r="J153" s="212"/>
      <c r="K153" s="102"/>
      <c r="L153" s="213"/>
      <c r="M153" s="103"/>
      <c r="N153" s="101"/>
      <c r="O153" s="194"/>
      <c r="P153" s="192"/>
      <c r="Q153" s="217" t="str">
        <f t="shared" si="22"/>
        <v/>
      </c>
      <c r="R153" s="217" t="str">
        <f t="shared" si="23"/>
        <v/>
      </c>
      <c r="S153" s="183" t="str">
        <f t="shared" si="24"/>
        <v/>
      </c>
      <c r="T153" s="222" t="b">
        <f t="shared" si="19"/>
        <v>0</v>
      </c>
      <c r="U153" s="223" t="str">
        <f t="shared" si="20"/>
        <v>FALSCH</v>
      </c>
      <c r="V153" s="223" t="str">
        <f t="shared" si="25"/>
        <v>FALSCH</v>
      </c>
      <c r="W153" s="223" t="str">
        <f t="shared" si="21"/>
        <v>FALSCH</v>
      </c>
      <c r="X153" s="224" t="b">
        <f t="shared" si="26"/>
        <v>0</v>
      </c>
    </row>
    <row r="154" spans="1:24" s="97" customFormat="1" ht="16.5" x14ac:dyDescent="0.3">
      <c r="A154" s="220">
        <v>145</v>
      </c>
      <c r="B154" s="167"/>
      <c r="C154" s="168"/>
      <c r="D154" s="166"/>
      <c r="E154" s="98"/>
      <c r="F154" s="99"/>
      <c r="G154" s="100"/>
      <c r="H154" s="201"/>
      <c r="I154" s="207"/>
      <c r="J154" s="212"/>
      <c r="K154" s="102"/>
      <c r="L154" s="213"/>
      <c r="M154" s="103"/>
      <c r="N154" s="101"/>
      <c r="O154" s="194"/>
      <c r="P154" s="192"/>
      <c r="Q154" s="217" t="str">
        <f t="shared" si="22"/>
        <v/>
      </c>
      <c r="R154" s="217" t="str">
        <f t="shared" si="23"/>
        <v/>
      </c>
      <c r="S154" s="183" t="str">
        <f t="shared" si="24"/>
        <v/>
      </c>
      <c r="T154" s="222" t="b">
        <f t="shared" si="19"/>
        <v>0</v>
      </c>
      <c r="U154" s="223" t="str">
        <f t="shared" si="20"/>
        <v>FALSCH</v>
      </c>
      <c r="V154" s="223" t="str">
        <f t="shared" si="25"/>
        <v>FALSCH</v>
      </c>
      <c r="W154" s="223" t="str">
        <f t="shared" si="21"/>
        <v>FALSCH</v>
      </c>
      <c r="X154" s="224" t="b">
        <f t="shared" si="26"/>
        <v>0</v>
      </c>
    </row>
    <row r="155" spans="1:24" s="97" customFormat="1" ht="16.5" x14ac:dyDescent="0.3">
      <c r="A155" s="220">
        <v>146</v>
      </c>
      <c r="B155" s="167"/>
      <c r="C155" s="168"/>
      <c r="D155" s="166"/>
      <c r="E155" s="98"/>
      <c r="F155" s="99"/>
      <c r="G155" s="100"/>
      <c r="H155" s="201"/>
      <c r="I155" s="207"/>
      <c r="J155" s="212"/>
      <c r="K155" s="102"/>
      <c r="L155" s="213"/>
      <c r="M155" s="103"/>
      <c r="N155" s="101"/>
      <c r="O155" s="194"/>
      <c r="P155" s="192"/>
      <c r="Q155" s="217" t="str">
        <f t="shared" si="22"/>
        <v/>
      </c>
      <c r="R155" s="217" t="str">
        <f t="shared" si="23"/>
        <v/>
      </c>
      <c r="S155" s="183" t="str">
        <f t="shared" si="24"/>
        <v/>
      </c>
      <c r="T155" s="222" t="b">
        <f t="shared" si="19"/>
        <v>0</v>
      </c>
      <c r="U155" s="223" t="str">
        <f t="shared" si="20"/>
        <v>FALSCH</v>
      </c>
      <c r="V155" s="223" t="str">
        <f t="shared" si="25"/>
        <v>FALSCH</v>
      </c>
      <c r="W155" s="223" t="str">
        <f t="shared" si="21"/>
        <v>FALSCH</v>
      </c>
      <c r="X155" s="224" t="b">
        <f t="shared" si="26"/>
        <v>0</v>
      </c>
    </row>
    <row r="156" spans="1:24" s="97" customFormat="1" ht="16.5" x14ac:dyDescent="0.3">
      <c r="A156" s="220">
        <v>147</v>
      </c>
      <c r="B156" s="167"/>
      <c r="C156" s="168"/>
      <c r="D156" s="166"/>
      <c r="E156" s="98"/>
      <c r="F156" s="99"/>
      <c r="G156" s="100"/>
      <c r="H156" s="201"/>
      <c r="I156" s="207"/>
      <c r="J156" s="212"/>
      <c r="K156" s="102"/>
      <c r="L156" s="213"/>
      <c r="M156" s="103"/>
      <c r="N156" s="101"/>
      <c r="O156" s="194"/>
      <c r="P156" s="192"/>
      <c r="Q156" s="217" t="str">
        <f t="shared" si="22"/>
        <v/>
      </c>
      <c r="R156" s="217" t="str">
        <f t="shared" si="23"/>
        <v/>
      </c>
      <c r="S156" s="183" t="str">
        <f t="shared" si="24"/>
        <v/>
      </c>
      <c r="T156" s="222" t="b">
        <f t="shared" si="19"/>
        <v>0</v>
      </c>
      <c r="U156" s="223" t="str">
        <f t="shared" si="20"/>
        <v>FALSCH</v>
      </c>
      <c r="V156" s="223" t="str">
        <f t="shared" si="25"/>
        <v>FALSCH</v>
      </c>
      <c r="W156" s="223" t="str">
        <f t="shared" si="21"/>
        <v>FALSCH</v>
      </c>
      <c r="X156" s="224" t="b">
        <f t="shared" si="26"/>
        <v>0</v>
      </c>
    </row>
    <row r="157" spans="1:24" s="97" customFormat="1" ht="16.5" x14ac:dyDescent="0.3">
      <c r="A157" s="220">
        <v>148</v>
      </c>
      <c r="B157" s="167"/>
      <c r="C157" s="168"/>
      <c r="D157" s="166"/>
      <c r="E157" s="98"/>
      <c r="F157" s="99"/>
      <c r="G157" s="100"/>
      <c r="H157" s="201"/>
      <c r="I157" s="207"/>
      <c r="J157" s="212"/>
      <c r="K157" s="102"/>
      <c r="L157" s="213"/>
      <c r="M157" s="103"/>
      <c r="N157" s="101"/>
      <c r="O157" s="194"/>
      <c r="P157" s="192"/>
      <c r="Q157" s="217" t="str">
        <f t="shared" si="22"/>
        <v/>
      </c>
      <c r="R157" s="217" t="str">
        <f t="shared" si="23"/>
        <v/>
      </c>
      <c r="S157" s="183" t="str">
        <f t="shared" si="24"/>
        <v/>
      </c>
      <c r="T157" s="222" t="b">
        <f t="shared" si="19"/>
        <v>0</v>
      </c>
      <c r="U157" s="223" t="str">
        <f t="shared" si="20"/>
        <v>FALSCH</v>
      </c>
      <c r="V157" s="223" t="str">
        <f t="shared" si="25"/>
        <v>FALSCH</v>
      </c>
      <c r="W157" s="223" t="str">
        <f t="shared" si="21"/>
        <v>FALSCH</v>
      </c>
      <c r="X157" s="224" t="b">
        <f t="shared" si="26"/>
        <v>0</v>
      </c>
    </row>
    <row r="158" spans="1:24" s="97" customFormat="1" ht="16.5" x14ac:dyDescent="0.3">
      <c r="A158" s="220">
        <v>149</v>
      </c>
      <c r="B158" s="167"/>
      <c r="C158" s="168"/>
      <c r="D158" s="166"/>
      <c r="E158" s="98"/>
      <c r="F158" s="99"/>
      <c r="G158" s="100"/>
      <c r="H158" s="201"/>
      <c r="I158" s="207"/>
      <c r="J158" s="212"/>
      <c r="K158" s="102"/>
      <c r="L158" s="213"/>
      <c r="M158" s="103"/>
      <c r="N158" s="101"/>
      <c r="O158" s="194"/>
      <c r="P158" s="192"/>
      <c r="Q158" s="217" t="str">
        <f t="shared" si="22"/>
        <v/>
      </c>
      <c r="R158" s="217" t="str">
        <f t="shared" si="23"/>
        <v/>
      </c>
      <c r="S158" s="183" t="str">
        <f t="shared" si="24"/>
        <v/>
      </c>
      <c r="T158" s="222" t="b">
        <f t="shared" si="19"/>
        <v>0</v>
      </c>
      <c r="U158" s="223" t="str">
        <f t="shared" si="20"/>
        <v>FALSCH</v>
      </c>
      <c r="V158" s="223" t="str">
        <f t="shared" si="25"/>
        <v>FALSCH</v>
      </c>
      <c r="W158" s="223" t="str">
        <f t="shared" si="21"/>
        <v>FALSCH</v>
      </c>
      <c r="X158" s="224" t="b">
        <f t="shared" si="26"/>
        <v>0</v>
      </c>
    </row>
    <row r="159" spans="1:24" s="97" customFormat="1" ht="16.5" x14ac:dyDescent="0.3">
      <c r="A159" s="220">
        <v>150</v>
      </c>
      <c r="B159" s="167"/>
      <c r="C159" s="168"/>
      <c r="D159" s="166"/>
      <c r="E159" s="98"/>
      <c r="F159" s="99"/>
      <c r="G159" s="100"/>
      <c r="H159" s="201"/>
      <c r="I159" s="207"/>
      <c r="J159" s="212"/>
      <c r="K159" s="102"/>
      <c r="L159" s="213"/>
      <c r="M159" s="103"/>
      <c r="N159" s="101"/>
      <c r="O159" s="194"/>
      <c r="P159" s="192"/>
      <c r="Q159" s="217" t="str">
        <f t="shared" si="22"/>
        <v/>
      </c>
      <c r="R159" s="217" t="str">
        <f t="shared" si="23"/>
        <v/>
      </c>
      <c r="S159" s="183" t="str">
        <f t="shared" si="24"/>
        <v/>
      </c>
      <c r="T159" s="222" t="b">
        <f t="shared" si="19"/>
        <v>0</v>
      </c>
      <c r="U159" s="223" t="str">
        <f t="shared" si="20"/>
        <v>FALSCH</v>
      </c>
      <c r="V159" s="223" t="str">
        <f t="shared" si="25"/>
        <v>FALSCH</v>
      </c>
      <c r="W159" s="223" t="str">
        <f t="shared" si="21"/>
        <v>FALSCH</v>
      </c>
      <c r="X159" s="224" t="b">
        <f t="shared" si="26"/>
        <v>0</v>
      </c>
    </row>
    <row r="160" spans="1:24" s="97" customFormat="1" ht="16.5" x14ac:dyDescent="0.3">
      <c r="A160" s="220">
        <v>151</v>
      </c>
      <c r="B160" s="167"/>
      <c r="C160" s="168"/>
      <c r="D160" s="166"/>
      <c r="E160" s="98"/>
      <c r="F160" s="99"/>
      <c r="G160" s="100"/>
      <c r="H160" s="201"/>
      <c r="I160" s="207"/>
      <c r="J160" s="212"/>
      <c r="K160" s="102"/>
      <c r="L160" s="213"/>
      <c r="M160" s="103"/>
      <c r="N160" s="101"/>
      <c r="O160" s="194"/>
      <c r="P160" s="192"/>
      <c r="Q160" s="217" t="str">
        <f t="shared" si="22"/>
        <v/>
      </c>
      <c r="R160" s="217" t="str">
        <f t="shared" si="23"/>
        <v/>
      </c>
      <c r="S160" s="183" t="str">
        <f t="shared" si="24"/>
        <v/>
      </c>
      <c r="T160" s="222" t="b">
        <f t="shared" si="19"/>
        <v>0</v>
      </c>
      <c r="U160" s="223" t="str">
        <f t="shared" si="20"/>
        <v>FALSCH</v>
      </c>
      <c r="V160" s="223" t="str">
        <f t="shared" si="25"/>
        <v>FALSCH</v>
      </c>
      <c r="W160" s="223" t="str">
        <f t="shared" si="21"/>
        <v>FALSCH</v>
      </c>
      <c r="X160" s="224" t="b">
        <f t="shared" si="26"/>
        <v>0</v>
      </c>
    </row>
    <row r="161" spans="1:24" s="97" customFormat="1" ht="16.5" x14ac:dyDescent="0.3">
      <c r="A161" s="220">
        <v>152</v>
      </c>
      <c r="B161" s="167"/>
      <c r="C161" s="168"/>
      <c r="D161" s="166"/>
      <c r="E161" s="98"/>
      <c r="F161" s="99"/>
      <c r="G161" s="100"/>
      <c r="H161" s="201"/>
      <c r="I161" s="207"/>
      <c r="J161" s="212"/>
      <c r="K161" s="102"/>
      <c r="L161" s="213"/>
      <c r="M161" s="103"/>
      <c r="N161" s="101"/>
      <c r="O161" s="194"/>
      <c r="P161" s="192"/>
      <c r="Q161" s="217" t="str">
        <f t="shared" si="22"/>
        <v/>
      </c>
      <c r="R161" s="217" t="str">
        <f t="shared" si="23"/>
        <v/>
      </c>
      <c r="S161" s="183" t="str">
        <f t="shared" si="24"/>
        <v/>
      </c>
      <c r="T161" s="222" t="b">
        <f t="shared" si="19"/>
        <v>0</v>
      </c>
      <c r="U161" s="223" t="str">
        <f t="shared" si="20"/>
        <v>FALSCH</v>
      </c>
      <c r="V161" s="223" t="str">
        <f t="shared" si="25"/>
        <v>FALSCH</v>
      </c>
      <c r="W161" s="223" t="str">
        <f t="shared" si="21"/>
        <v>FALSCH</v>
      </c>
      <c r="X161" s="224" t="b">
        <f t="shared" si="26"/>
        <v>0</v>
      </c>
    </row>
    <row r="162" spans="1:24" s="97" customFormat="1" ht="16.5" x14ac:dyDescent="0.3">
      <c r="A162" s="220">
        <v>153</v>
      </c>
      <c r="B162" s="167"/>
      <c r="C162" s="168"/>
      <c r="D162" s="166"/>
      <c r="E162" s="98"/>
      <c r="F162" s="99"/>
      <c r="G162" s="100"/>
      <c r="H162" s="201"/>
      <c r="I162" s="207"/>
      <c r="J162" s="212"/>
      <c r="K162" s="102"/>
      <c r="L162" s="213"/>
      <c r="M162" s="103"/>
      <c r="N162" s="101"/>
      <c r="O162" s="194"/>
      <c r="P162" s="192"/>
      <c r="Q162" s="217" t="str">
        <f t="shared" si="22"/>
        <v/>
      </c>
      <c r="R162" s="217" t="str">
        <f t="shared" si="23"/>
        <v/>
      </c>
      <c r="S162" s="183" t="str">
        <f t="shared" si="24"/>
        <v/>
      </c>
      <c r="T162" s="222" t="b">
        <f t="shared" si="19"/>
        <v>0</v>
      </c>
      <c r="U162" s="223" t="str">
        <f t="shared" si="20"/>
        <v>FALSCH</v>
      </c>
      <c r="V162" s="223" t="str">
        <f t="shared" si="25"/>
        <v>FALSCH</v>
      </c>
      <c r="W162" s="223" t="str">
        <f t="shared" si="21"/>
        <v>FALSCH</v>
      </c>
      <c r="X162" s="224" t="b">
        <f t="shared" si="26"/>
        <v>0</v>
      </c>
    </row>
    <row r="163" spans="1:24" s="97" customFormat="1" ht="16.5" x14ac:dyDescent="0.3">
      <c r="A163" s="220">
        <v>154</v>
      </c>
      <c r="B163" s="167"/>
      <c r="C163" s="168"/>
      <c r="D163" s="166"/>
      <c r="E163" s="98"/>
      <c r="F163" s="99"/>
      <c r="G163" s="100"/>
      <c r="H163" s="201"/>
      <c r="I163" s="207"/>
      <c r="J163" s="212"/>
      <c r="K163" s="102"/>
      <c r="L163" s="213"/>
      <c r="M163" s="103"/>
      <c r="N163" s="101"/>
      <c r="O163" s="194"/>
      <c r="P163" s="192"/>
      <c r="Q163" s="217" t="str">
        <f t="shared" si="22"/>
        <v/>
      </c>
      <c r="R163" s="217" t="str">
        <f t="shared" si="23"/>
        <v/>
      </c>
      <c r="S163" s="183" t="str">
        <f t="shared" si="24"/>
        <v/>
      </c>
      <c r="T163" s="222" t="b">
        <f t="shared" si="19"/>
        <v>0</v>
      </c>
      <c r="U163" s="223" t="str">
        <f t="shared" si="20"/>
        <v>FALSCH</v>
      </c>
      <c r="V163" s="223" t="str">
        <f t="shared" si="25"/>
        <v>FALSCH</v>
      </c>
      <c r="W163" s="223" t="str">
        <f t="shared" si="21"/>
        <v>FALSCH</v>
      </c>
      <c r="X163" s="224" t="b">
        <f t="shared" si="26"/>
        <v>0</v>
      </c>
    </row>
    <row r="164" spans="1:24" s="97" customFormat="1" ht="16.5" x14ac:dyDescent="0.3">
      <c r="A164" s="220">
        <v>155</v>
      </c>
      <c r="B164" s="167"/>
      <c r="C164" s="168"/>
      <c r="D164" s="166"/>
      <c r="E164" s="98"/>
      <c r="F164" s="99"/>
      <c r="G164" s="100"/>
      <c r="H164" s="201"/>
      <c r="I164" s="207"/>
      <c r="J164" s="212"/>
      <c r="K164" s="102"/>
      <c r="L164" s="213"/>
      <c r="M164" s="103"/>
      <c r="N164" s="101"/>
      <c r="O164" s="194"/>
      <c r="P164" s="192"/>
      <c r="Q164" s="217" t="str">
        <f t="shared" si="22"/>
        <v/>
      </c>
      <c r="R164" s="217" t="str">
        <f t="shared" si="23"/>
        <v/>
      </c>
      <c r="S164" s="183" t="str">
        <f t="shared" si="24"/>
        <v/>
      </c>
      <c r="T164" s="222" t="b">
        <f t="shared" si="19"/>
        <v>0</v>
      </c>
      <c r="U164" s="223" t="str">
        <f t="shared" si="20"/>
        <v>FALSCH</v>
      </c>
      <c r="V164" s="223" t="str">
        <f t="shared" si="25"/>
        <v>FALSCH</v>
      </c>
      <c r="W164" s="223" t="str">
        <f t="shared" si="21"/>
        <v>FALSCH</v>
      </c>
      <c r="X164" s="224" t="b">
        <f t="shared" si="26"/>
        <v>0</v>
      </c>
    </row>
    <row r="165" spans="1:24" s="97" customFormat="1" ht="16.5" x14ac:dyDescent="0.3">
      <c r="A165" s="220">
        <v>156</v>
      </c>
      <c r="B165" s="167"/>
      <c r="C165" s="168"/>
      <c r="D165" s="166"/>
      <c r="E165" s="98"/>
      <c r="F165" s="99"/>
      <c r="G165" s="100"/>
      <c r="H165" s="201"/>
      <c r="I165" s="207"/>
      <c r="J165" s="212"/>
      <c r="K165" s="102"/>
      <c r="L165" s="213"/>
      <c r="M165" s="103"/>
      <c r="N165" s="101"/>
      <c r="O165" s="194"/>
      <c r="P165" s="192"/>
      <c r="Q165" s="217" t="str">
        <f t="shared" si="22"/>
        <v/>
      </c>
      <c r="R165" s="217" t="str">
        <f t="shared" si="23"/>
        <v/>
      </c>
      <c r="S165" s="183" t="str">
        <f t="shared" si="24"/>
        <v/>
      </c>
      <c r="T165" s="222" t="b">
        <f t="shared" si="19"/>
        <v>0</v>
      </c>
      <c r="U165" s="223" t="str">
        <f t="shared" si="20"/>
        <v>FALSCH</v>
      </c>
      <c r="V165" s="223" t="str">
        <f t="shared" si="25"/>
        <v>FALSCH</v>
      </c>
      <c r="W165" s="223" t="str">
        <f t="shared" si="21"/>
        <v>FALSCH</v>
      </c>
      <c r="X165" s="224" t="b">
        <f t="shared" si="26"/>
        <v>0</v>
      </c>
    </row>
    <row r="166" spans="1:24" s="97" customFormat="1" ht="16.5" x14ac:dyDescent="0.3">
      <c r="A166" s="220">
        <v>157</v>
      </c>
      <c r="B166" s="167"/>
      <c r="C166" s="168"/>
      <c r="D166" s="166"/>
      <c r="E166" s="98"/>
      <c r="F166" s="99"/>
      <c r="G166" s="100"/>
      <c r="H166" s="201"/>
      <c r="I166" s="207"/>
      <c r="J166" s="212"/>
      <c r="K166" s="102"/>
      <c r="L166" s="213"/>
      <c r="M166" s="103"/>
      <c r="N166" s="101"/>
      <c r="O166" s="194"/>
      <c r="P166" s="192"/>
      <c r="Q166" s="217" t="str">
        <f t="shared" si="22"/>
        <v/>
      </c>
      <c r="R166" s="217" t="str">
        <f t="shared" si="23"/>
        <v/>
      </c>
      <c r="S166" s="183" t="str">
        <f t="shared" si="24"/>
        <v/>
      </c>
      <c r="T166" s="222" t="b">
        <f t="shared" si="19"/>
        <v>0</v>
      </c>
      <c r="U166" s="223" t="str">
        <f t="shared" si="20"/>
        <v>FALSCH</v>
      </c>
      <c r="V166" s="223" t="str">
        <f t="shared" si="25"/>
        <v>FALSCH</v>
      </c>
      <c r="W166" s="223" t="str">
        <f t="shared" si="21"/>
        <v>FALSCH</v>
      </c>
      <c r="X166" s="224" t="b">
        <f t="shared" si="26"/>
        <v>0</v>
      </c>
    </row>
    <row r="167" spans="1:24" s="97" customFormat="1" ht="16.5" x14ac:dyDescent="0.3">
      <c r="A167" s="220">
        <v>158</v>
      </c>
      <c r="B167" s="167"/>
      <c r="C167" s="168"/>
      <c r="D167" s="166"/>
      <c r="E167" s="98"/>
      <c r="F167" s="99"/>
      <c r="G167" s="100"/>
      <c r="H167" s="201"/>
      <c r="I167" s="207"/>
      <c r="J167" s="212"/>
      <c r="K167" s="102"/>
      <c r="L167" s="213"/>
      <c r="M167" s="103"/>
      <c r="N167" s="101"/>
      <c r="O167" s="194"/>
      <c r="P167" s="192"/>
      <c r="Q167" s="217" t="str">
        <f t="shared" si="22"/>
        <v/>
      </c>
      <c r="R167" s="217" t="str">
        <f t="shared" si="23"/>
        <v/>
      </c>
      <c r="S167" s="183" t="str">
        <f t="shared" si="24"/>
        <v/>
      </c>
      <c r="T167" s="222" t="b">
        <f t="shared" si="19"/>
        <v>0</v>
      </c>
      <c r="U167" s="223" t="str">
        <f t="shared" si="20"/>
        <v>FALSCH</v>
      </c>
      <c r="V167" s="223" t="str">
        <f t="shared" si="25"/>
        <v>FALSCH</v>
      </c>
      <c r="W167" s="223" t="str">
        <f t="shared" si="21"/>
        <v>FALSCH</v>
      </c>
      <c r="X167" s="224" t="b">
        <f t="shared" si="26"/>
        <v>0</v>
      </c>
    </row>
    <row r="168" spans="1:24" s="97" customFormat="1" ht="16.5" x14ac:dyDescent="0.3">
      <c r="A168" s="220">
        <v>159</v>
      </c>
      <c r="B168" s="167"/>
      <c r="C168" s="168"/>
      <c r="D168" s="166"/>
      <c r="E168" s="98"/>
      <c r="F168" s="99"/>
      <c r="G168" s="100"/>
      <c r="H168" s="201"/>
      <c r="I168" s="207"/>
      <c r="J168" s="212"/>
      <c r="K168" s="102"/>
      <c r="L168" s="213"/>
      <c r="M168" s="103"/>
      <c r="N168" s="101"/>
      <c r="O168" s="194"/>
      <c r="P168" s="192"/>
      <c r="Q168" s="217" t="str">
        <f t="shared" si="22"/>
        <v/>
      </c>
      <c r="R168" s="217" t="str">
        <f t="shared" si="23"/>
        <v/>
      </c>
      <c r="S168" s="183" t="str">
        <f t="shared" si="24"/>
        <v/>
      </c>
      <c r="T168" s="222" t="b">
        <f t="shared" ref="T168:T203" si="27">IF(M168&lt;&gt;"",VLOOKUP(M168,Wbw_List,5))</f>
        <v>0</v>
      </c>
      <c r="U168" s="223" t="str">
        <f t="shared" ref="U168:U203" si="28">IF(E168&lt;&gt;"",F168&amp;" "&amp;E168,"FALSCH")</f>
        <v>FALSCH</v>
      </c>
      <c r="V168" s="223" t="str">
        <f t="shared" si="25"/>
        <v>FALSCH</v>
      </c>
      <c r="W168" s="223" t="str">
        <f t="shared" ref="W168:W203" si="29">IF(I168&lt;&gt;"",I168,"FALSCH")</f>
        <v>FALSCH</v>
      </c>
      <c r="X168" s="224" t="b">
        <f t="shared" si="26"/>
        <v>0</v>
      </c>
    </row>
    <row r="169" spans="1:24" s="97" customFormat="1" ht="16.5" x14ac:dyDescent="0.3">
      <c r="A169" s="220">
        <v>160</v>
      </c>
      <c r="B169" s="167"/>
      <c r="C169" s="168"/>
      <c r="D169" s="166"/>
      <c r="E169" s="98"/>
      <c r="F169" s="99"/>
      <c r="G169" s="100"/>
      <c r="H169" s="201"/>
      <c r="I169" s="207"/>
      <c r="J169" s="212"/>
      <c r="K169" s="102"/>
      <c r="L169" s="213"/>
      <c r="M169" s="103"/>
      <c r="N169" s="101"/>
      <c r="O169" s="194"/>
      <c r="P169" s="192"/>
      <c r="Q169" s="217" t="str">
        <f t="shared" si="22"/>
        <v/>
      </c>
      <c r="R169" s="217" t="str">
        <f t="shared" si="23"/>
        <v/>
      </c>
      <c r="S169" s="183" t="str">
        <f t="shared" si="24"/>
        <v/>
      </c>
      <c r="T169" s="222" t="b">
        <f t="shared" si="27"/>
        <v>0</v>
      </c>
      <c r="U169" s="223" t="str">
        <f t="shared" si="28"/>
        <v>FALSCH</v>
      </c>
      <c r="V169" s="223" t="str">
        <f t="shared" si="25"/>
        <v>FALSCH</v>
      </c>
      <c r="W169" s="223" t="str">
        <f t="shared" si="29"/>
        <v>FALSCH</v>
      </c>
      <c r="X169" s="224" t="b">
        <f t="shared" si="26"/>
        <v>0</v>
      </c>
    </row>
    <row r="170" spans="1:24" s="97" customFormat="1" ht="16.5" x14ac:dyDescent="0.3">
      <c r="A170" s="220">
        <v>161</v>
      </c>
      <c r="B170" s="167"/>
      <c r="C170" s="168"/>
      <c r="D170" s="166"/>
      <c r="E170" s="98"/>
      <c r="F170" s="99"/>
      <c r="G170" s="100"/>
      <c r="H170" s="201"/>
      <c r="I170" s="207"/>
      <c r="J170" s="212"/>
      <c r="K170" s="102"/>
      <c r="L170" s="213"/>
      <c r="M170" s="103"/>
      <c r="N170" s="101"/>
      <c r="O170" s="194"/>
      <c r="P170" s="192"/>
      <c r="Q170" s="217" t="str">
        <f t="shared" si="22"/>
        <v/>
      </c>
      <c r="R170" s="217" t="str">
        <f t="shared" si="23"/>
        <v/>
      </c>
      <c r="S170" s="183" t="str">
        <f t="shared" si="24"/>
        <v/>
      </c>
      <c r="T170" s="222" t="b">
        <f t="shared" si="27"/>
        <v>0</v>
      </c>
      <c r="U170" s="223" t="str">
        <f t="shared" si="28"/>
        <v>FALSCH</v>
      </c>
      <c r="V170" s="223" t="str">
        <f t="shared" si="25"/>
        <v>FALSCH</v>
      </c>
      <c r="W170" s="223" t="str">
        <f t="shared" si="29"/>
        <v>FALSCH</v>
      </c>
      <c r="X170" s="224" t="b">
        <f t="shared" si="26"/>
        <v>0</v>
      </c>
    </row>
    <row r="171" spans="1:24" s="97" customFormat="1" ht="16.5" x14ac:dyDescent="0.3">
      <c r="A171" s="220">
        <v>162</v>
      </c>
      <c r="B171" s="167"/>
      <c r="C171" s="168"/>
      <c r="D171" s="166"/>
      <c r="E171" s="98"/>
      <c r="F171" s="99"/>
      <c r="G171" s="100"/>
      <c r="H171" s="201"/>
      <c r="I171" s="207"/>
      <c r="J171" s="212"/>
      <c r="K171" s="102"/>
      <c r="L171" s="213"/>
      <c r="M171" s="103"/>
      <c r="N171" s="101"/>
      <c r="O171" s="194"/>
      <c r="P171" s="192"/>
      <c r="Q171" s="217" t="str">
        <f t="shared" si="22"/>
        <v/>
      </c>
      <c r="R171" s="217" t="str">
        <f t="shared" si="23"/>
        <v/>
      </c>
      <c r="S171" s="183" t="str">
        <f t="shared" si="24"/>
        <v/>
      </c>
      <c r="T171" s="222" t="b">
        <f t="shared" si="27"/>
        <v>0</v>
      </c>
      <c r="U171" s="223" t="str">
        <f t="shared" si="28"/>
        <v>FALSCH</v>
      </c>
      <c r="V171" s="223" t="str">
        <f t="shared" si="25"/>
        <v>FALSCH</v>
      </c>
      <c r="W171" s="223" t="str">
        <f t="shared" si="29"/>
        <v>FALSCH</v>
      </c>
      <c r="X171" s="224" t="b">
        <f t="shared" si="26"/>
        <v>0</v>
      </c>
    </row>
    <row r="172" spans="1:24" s="97" customFormat="1" ht="16.5" x14ac:dyDescent="0.3">
      <c r="A172" s="220">
        <v>163</v>
      </c>
      <c r="B172" s="167"/>
      <c r="C172" s="168"/>
      <c r="D172" s="166"/>
      <c r="E172" s="98"/>
      <c r="F172" s="99"/>
      <c r="G172" s="100"/>
      <c r="H172" s="201"/>
      <c r="I172" s="207"/>
      <c r="J172" s="212"/>
      <c r="K172" s="102"/>
      <c r="L172" s="213"/>
      <c r="M172" s="103"/>
      <c r="N172" s="101"/>
      <c r="O172" s="194"/>
      <c r="P172" s="192"/>
      <c r="Q172" s="217" t="str">
        <f t="shared" si="22"/>
        <v/>
      </c>
      <c r="R172" s="217" t="str">
        <f t="shared" si="23"/>
        <v/>
      </c>
      <c r="S172" s="183" t="str">
        <f t="shared" si="24"/>
        <v/>
      </c>
      <c r="T172" s="222" t="b">
        <f t="shared" si="27"/>
        <v>0</v>
      </c>
      <c r="U172" s="223" t="str">
        <f t="shared" si="28"/>
        <v>FALSCH</v>
      </c>
      <c r="V172" s="223" t="str">
        <f t="shared" si="25"/>
        <v>FALSCH</v>
      </c>
      <c r="W172" s="223" t="str">
        <f t="shared" si="29"/>
        <v>FALSCH</v>
      </c>
      <c r="X172" s="224" t="b">
        <f t="shared" si="26"/>
        <v>0</v>
      </c>
    </row>
    <row r="173" spans="1:24" s="97" customFormat="1" ht="16.5" x14ac:dyDescent="0.3">
      <c r="A173" s="220">
        <v>164</v>
      </c>
      <c r="B173" s="167"/>
      <c r="C173" s="168"/>
      <c r="D173" s="166"/>
      <c r="E173" s="98"/>
      <c r="F173" s="99"/>
      <c r="G173" s="100"/>
      <c r="H173" s="201"/>
      <c r="I173" s="207"/>
      <c r="J173" s="212"/>
      <c r="K173" s="102"/>
      <c r="L173" s="213"/>
      <c r="M173" s="103"/>
      <c r="N173" s="101"/>
      <c r="O173" s="194"/>
      <c r="P173" s="192"/>
      <c r="Q173" s="217" t="str">
        <f t="shared" si="22"/>
        <v/>
      </c>
      <c r="R173" s="217" t="str">
        <f t="shared" si="23"/>
        <v/>
      </c>
      <c r="S173" s="183" t="str">
        <f t="shared" si="24"/>
        <v/>
      </c>
      <c r="T173" s="222" t="b">
        <f t="shared" si="27"/>
        <v>0</v>
      </c>
      <c r="U173" s="223" t="str">
        <f t="shared" si="28"/>
        <v>FALSCH</v>
      </c>
      <c r="V173" s="223" t="str">
        <f t="shared" si="25"/>
        <v>FALSCH</v>
      </c>
      <c r="W173" s="223" t="str">
        <f t="shared" si="29"/>
        <v>FALSCH</v>
      </c>
      <c r="X173" s="224" t="b">
        <f t="shared" si="26"/>
        <v>0</v>
      </c>
    </row>
    <row r="174" spans="1:24" s="97" customFormat="1" ht="16.5" x14ac:dyDescent="0.3">
      <c r="A174" s="220">
        <v>165</v>
      </c>
      <c r="B174" s="167"/>
      <c r="C174" s="168"/>
      <c r="D174" s="166"/>
      <c r="E174" s="98"/>
      <c r="F174" s="99"/>
      <c r="G174" s="100"/>
      <c r="H174" s="201"/>
      <c r="I174" s="207"/>
      <c r="J174" s="212"/>
      <c r="K174" s="102"/>
      <c r="L174" s="213"/>
      <c r="M174" s="103"/>
      <c r="N174" s="101"/>
      <c r="O174" s="194"/>
      <c r="P174" s="192"/>
      <c r="Q174" s="217" t="str">
        <f t="shared" si="22"/>
        <v/>
      </c>
      <c r="R174" s="217" t="str">
        <f t="shared" si="23"/>
        <v/>
      </c>
      <c r="S174" s="183" t="str">
        <f t="shared" si="24"/>
        <v/>
      </c>
      <c r="T174" s="222" t="b">
        <f t="shared" si="27"/>
        <v>0</v>
      </c>
      <c r="U174" s="223" t="str">
        <f t="shared" si="28"/>
        <v>FALSCH</v>
      </c>
      <c r="V174" s="223" t="str">
        <f t="shared" si="25"/>
        <v>FALSCH</v>
      </c>
      <c r="W174" s="223" t="str">
        <f t="shared" si="29"/>
        <v>FALSCH</v>
      </c>
      <c r="X174" s="224" t="b">
        <f t="shared" si="26"/>
        <v>0</v>
      </c>
    </row>
    <row r="175" spans="1:24" s="97" customFormat="1" ht="16.5" x14ac:dyDescent="0.3">
      <c r="A175" s="220">
        <v>166</v>
      </c>
      <c r="B175" s="167"/>
      <c r="C175" s="168"/>
      <c r="D175" s="166"/>
      <c r="E175" s="98"/>
      <c r="F175" s="99"/>
      <c r="G175" s="100"/>
      <c r="H175" s="201"/>
      <c r="I175" s="207"/>
      <c r="J175" s="212"/>
      <c r="K175" s="102"/>
      <c r="L175" s="213"/>
      <c r="M175" s="103"/>
      <c r="N175" s="101"/>
      <c r="O175" s="194"/>
      <c r="P175" s="192"/>
      <c r="Q175" s="217" t="str">
        <f t="shared" si="22"/>
        <v/>
      </c>
      <c r="R175" s="217" t="str">
        <f t="shared" si="23"/>
        <v/>
      </c>
      <c r="S175" s="183" t="str">
        <f t="shared" si="24"/>
        <v/>
      </c>
      <c r="T175" s="222" t="b">
        <f t="shared" si="27"/>
        <v>0</v>
      </c>
      <c r="U175" s="223" t="str">
        <f t="shared" si="28"/>
        <v>FALSCH</v>
      </c>
      <c r="V175" s="223" t="str">
        <f t="shared" si="25"/>
        <v>FALSCH</v>
      </c>
      <c r="W175" s="223" t="str">
        <f t="shared" si="29"/>
        <v>FALSCH</v>
      </c>
      <c r="X175" s="224" t="b">
        <f t="shared" si="26"/>
        <v>0</v>
      </c>
    </row>
    <row r="176" spans="1:24" s="97" customFormat="1" ht="16.5" x14ac:dyDescent="0.3">
      <c r="A176" s="220">
        <v>167</v>
      </c>
      <c r="B176" s="167"/>
      <c r="C176" s="168"/>
      <c r="D176" s="166"/>
      <c r="E176" s="98"/>
      <c r="F176" s="99"/>
      <c r="G176" s="100"/>
      <c r="H176" s="201"/>
      <c r="I176" s="207"/>
      <c r="J176" s="212"/>
      <c r="K176" s="102"/>
      <c r="L176" s="213"/>
      <c r="M176" s="103"/>
      <c r="N176" s="101"/>
      <c r="O176" s="194"/>
      <c r="P176" s="192"/>
      <c r="Q176" s="217" t="str">
        <f t="shared" si="22"/>
        <v/>
      </c>
      <c r="R176" s="217" t="str">
        <f t="shared" si="23"/>
        <v/>
      </c>
      <c r="S176" s="183" t="str">
        <f t="shared" si="24"/>
        <v/>
      </c>
      <c r="T176" s="222" t="b">
        <f t="shared" si="27"/>
        <v>0</v>
      </c>
      <c r="U176" s="223" t="str">
        <f t="shared" si="28"/>
        <v>FALSCH</v>
      </c>
      <c r="V176" s="223" t="str">
        <f t="shared" si="25"/>
        <v>FALSCH</v>
      </c>
      <c r="W176" s="223" t="str">
        <f t="shared" si="29"/>
        <v>FALSCH</v>
      </c>
      <c r="X176" s="224" t="b">
        <f t="shared" si="26"/>
        <v>0</v>
      </c>
    </row>
    <row r="177" spans="1:24" s="97" customFormat="1" ht="16.5" x14ac:dyDescent="0.3">
      <c r="A177" s="220">
        <v>168</v>
      </c>
      <c r="B177" s="167"/>
      <c r="C177" s="168"/>
      <c r="D177" s="166"/>
      <c r="E177" s="98"/>
      <c r="F177" s="99"/>
      <c r="G177" s="100"/>
      <c r="H177" s="201"/>
      <c r="I177" s="207"/>
      <c r="J177" s="212"/>
      <c r="K177" s="102"/>
      <c r="L177" s="213"/>
      <c r="M177" s="103"/>
      <c r="N177" s="101"/>
      <c r="O177" s="194"/>
      <c r="P177" s="192"/>
      <c r="Q177" s="217" t="str">
        <f t="shared" si="22"/>
        <v/>
      </c>
      <c r="R177" s="217" t="str">
        <f t="shared" si="23"/>
        <v/>
      </c>
      <c r="S177" s="183" t="str">
        <f t="shared" si="24"/>
        <v/>
      </c>
      <c r="T177" s="222" t="b">
        <f t="shared" si="27"/>
        <v>0</v>
      </c>
      <c r="U177" s="223" t="str">
        <f t="shared" si="28"/>
        <v>FALSCH</v>
      </c>
      <c r="V177" s="223" t="str">
        <f t="shared" si="25"/>
        <v>FALSCH</v>
      </c>
      <c r="W177" s="223" t="str">
        <f t="shared" si="29"/>
        <v>FALSCH</v>
      </c>
      <c r="X177" s="224" t="b">
        <f t="shared" si="26"/>
        <v>0</v>
      </c>
    </row>
    <row r="178" spans="1:24" s="97" customFormat="1" ht="16.5" x14ac:dyDescent="0.3">
      <c r="A178" s="220">
        <v>169</v>
      </c>
      <c r="B178" s="167"/>
      <c r="C178" s="168"/>
      <c r="D178" s="166"/>
      <c r="E178" s="98"/>
      <c r="F178" s="99"/>
      <c r="G178" s="100"/>
      <c r="H178" s="201"/>
      <c r="I178" s="207"/>
      <c r="J178" s="212"/>
      <c r="K178" s="102"/>
      <c r="L178" s="213"/>
      <c r="M178" s="103"/>
      <c r="N178" s="101"/>
      <c r="O178" s="194"/>
      <c r="P178" s="192"/>
      <c r="Q178" s="217" t="str">
        <f t="shared" si="22"/>
        <v/>
      </c>
      <c r="R178" s="217" t="str">
        <f t="shared" si="23"/>
        <v/>
      </c>
      <c r="S178" s="183" t="str">
        <f t="shared" si="24"/>
        <v/>
      </c>
      <c r="T178" s="222" t="b">
        <f t="shared" si="27"/>
        <v>0</v>
      </c>
      <c r="U178" s="223" t="str">
        <f t="shared" si="28"/>
        <v>FALSCH</v>
      </c>
      <c r="V178" s="223" t="str">
        <f t="shared" si="25"/>
        <v>FALSCH</v>
      </c>
      <c r="W178" s="223" t="str">
        <f t="shared" si="29"/>
        <v>FALSCH</v>
      </c>
      <c r="X178" s="224" t="b">
        <f t="shared" si="26"/>
        <v>0</v>
      </c>
    </row>
    <row r="179" spans="1:24" s="97" customFormat="1" ht="16.5" x14ac:dyDescent="0.3">
      <c r="A179" s="220">
        <v>170</v>
      </c>
      <c r="B179" s="167"/>
      <c r="C179" s="168"/>
      <c r="D179" s="166"/>
      <c r="E179" s="98"/>
      <c r="F179" s="99"/>
      <c r="G179" s="100"/>
      <c r="H179" s="201"/>
      <c r="I179" s="207"/>
      <c r="J179" s="212"/>
      <c r="K179" s="102"/>
      <c r="L179" s="213"/>
      <c r="M179" s="103"/>
      <c r="N179" s="101"/>
      <c r="O179" s="194"/>
      <c r="P179" s="192"/>
      <c r="Q179" s="217" t="str">
        <f t="shared" si="22"/>
        <v/>
      </c>
      <c r="R179" s="217" t="str">
        <f t="shared" si="23"/>
        <v/>
      </c>
      <c r="S179" s="183" t="str">
        <f t="shared" si="24"/>
        <v/>
      </c>
      <c r="T179" s="222" t="b">
        <f t="shared" si="27"/>
        <v>0</v>
      </c>
      <c r="U179" s="223" t="str">
        <f t="shared" si="28"/>
        <v>FALSCH</v>
      </c>
      <c r="V179" s="223" t="str">
        <f t="shared" si="25"/>
        <v>FALSCH</v>
      </c>
      <c r="W179" s="223" t="str">
        <f t="shared" si="29"/>
        <v>FALSCH</v>
      </c>
      <c r="X179" s="224" t="b">
        <f t="shared" si="26"/>
        <v>0</v>
      </c>
    </row>
    <row r="180" spans="1:24" s="97" customFormat="1" ht="16.5" x14ac:dyDescent="0.3">
      <c r="A180" s="220">
        <v>171</v>
      </c>
      <c r="B180" s="167"/>
      <c r="C180" s="168"/>
      <c r="D180" s="166"/>
      <c r="E180" s="98"/>
      <c r="F180" s="99"/>
      <c r="G180" s="100"/>
      <c r="H180" s="201"/>
      <c r="I180" s="207"/>
      <c r="J180" s="212"/>
      <c r="K180" s="102"/>
      <c r="L180" s="213"/>
      <c r="M180" s="103"/>
      <c r="N180" s="101"/>
      <c r="O180" s="194"/>
      <c r="P180" s="192"/>
      <c r="Q180" s="217" t="str">
        <f t="shared" si="22"/>
        <v/>
      </c>
      <c r="R180" s="217" t="str">
        <f t="shared" si="23"/>
        <v/>
      </c>
      <c r="S180" s="183" t="str">
        <f t="shared" si="24"/>
        <v/>
      </c>
      <c r="T180" s="222" t="b">
        <f t="shared" si="27"/>
        <v>0</v>
      </c>
      <c r="U180" s="223" t="str">
        <f t="shared" si="28"/>
        <v>FALSCH</v>
      </c>
      <c r="V180" s="223" t="str">
        <f t="shared" si="25"/>
        <v>FALSCH</v>
      </c>
      <c r="W180" s="223" t="str">
        <f t="shared" si="29"/>
        <v>FALSCH</v>
      </c>
      <c r="X180" s="224" t="b">
        <f t="shared" si="26"/>
        <v>0</v>
      </c>
    </row>
    <row r="181" spans="1:24" s="97" customFormat="1" ht="16.5" x14ac:dyDescent="0.3">
      <c r="A181" s="220">
        <v>172</v>
      </c>
      <c r="B181" s="167"/>
      <c r="C181" s="168"/>
      <c r="D181" s="166"/>
      <c r="E181" s="98"/>
      <c r="F181" s="99"/>
      <c r="G181" s="100"/>
      <c r="H181" s="201"/>
      <c r="I181" s="207"/>
      <c r="J181" s="212"/>
      <c r="K181" s="102"/>
      <c r="L181" s="213"/>
      <c r="M181" s="103"/>
      <c r="N181" s="101"/>
      <c r="O181" s="194"/>
      <c r="P181" s="192"/>
      <c r="Q181" s="217" t="str">
        <f t="shared" si="22"/>
        <v/>
      </c>
      <c r="R181" s="217" t="str">
        <f t="shared" si="23"/>
        <v/>
      </c>
      <c r="S181" s="183" t="str">
        <f t="shared" si="24"/>
        <v/>
      </c>
      <c r="T181" s="222" t="b">
        <f t="shared" si="27"/>
        <v>0</v>
      </c>
      <c r="U181" s="223" t="str">
        <f t="shared" si="28"/>
        <v>FALSCH</v>
      </c>
      <c r="V181" s="223" t="str">
        <f t="shared" si="25"/>
        <v>FALSCH</v>
      </c>
      <c r="W181" s="223" t="str">
        <f t="shared" si="29"/>
        <v>FALSCH</v>
      </c>
      <c r="X181" s="224" t="b">
        <f t="shared" si="26"/>
        <v>0</v>
      </c>
    </row>
    <row r="182" spans="1:24" s="97" customFormat="1" ht="16.5" x14ac:dyDescent="0.3">
      <c r="A182" s="220">
        <v>173</v>
      </c>
      <c r="B182" s="167"/>
      <c r="C182" s="168"/>
      <c r="D182" s="166"/>
      <c r="E182" s="98"/>
      <c r="F182" s="99"/>
      <c r="G182" s="100"/>
      <c r="H182" s="201"/>
      <c r="I182" s="207"/>
      <c r="J182" s="212"/>
      <c r="K182" s="102"/>
      <c r="L182" s="213"/>
      <c r="M182" s="103"/>
      <c r="N182" s="101"/>
      <c r="O182" s="194"/>
      <c r="P182" s="192"/>
      <c r="Q182" s="217" t="str">
        <f t="shared" si="22"/>
        <v/>
      </c>
      <c r="R182" s="217" t="str">
        <f t="shared" si="23"/>
        <v/>
      </c>
      <c r="S182" s="183" t="str">
        <f t="shared" si="24"/>
        <v/>
      </c>
      <c r="T182" s="222" t="b">
        <f t="shared" si="27"/>
        <v>0</v>
      </c>
      <c r="U182" s="223" t="str">
        <f t="shared" si="28"/>
        <v>FALSCH</v>
      </c>
      <c r="V182" s="223" t="str">
        <f t="shared" si="25"/>
        <v>FALSCH</v>
      </c>
      <c r="W182" s="223" t="str">
        <f t="shared" si="29"/>
        <v>FALSCH</v>
      </c>
      <c r="X182" s="224" t="b">
        <f t="shared" si="26"/>
        <v>0</v>
      </c>
    </row>
    <row r="183" spans="1:24" s="97" customFormat="1" ht="16.5" x14ac:dyDescent="0.3">
      <c r="A183" s="220">
        <v>174</v>
      </c>
      <c r="B183" s="167"/>
      <c r="C183" s="168"/>
      <c r="D183" s="166"/>
      <c r="E183" s="98"/>
      <c r="F183" s="99"/>
      <c r="G183" s="100"/>
      <c r="H183" s="201"/>
      <c r="I183" s="207"/>
      <c r="J183" s="212"/>
      <c r="K183" s="102"/>
      <c r="L183" s="213"/>
      <c r="M183" s="103"/>
      <c r="N183" s="101"/>
      <c r="O183" s="194"/>
      <c r="P183" s="192"/>
      <c r="Q183" s="217" t="str">
        <f t="shared" si="22"/>
        <v/>
      </c>
      <c r="R183" s="217" t="str">
        <f t="shared" si="23"/>
        <v/>
      </c>
      <c r="S183" s="183" t="str">
        <f t="shared" si="24"/>
        <v/>
      </c>
      <c r="T183" s="222" t="b">
        <f t="shared" si="27"/>
        <v>0</v>
      </c>
      <c r="U183" s="223" t="str">
        <f t="shared" si="28"/>
        <v>FALSCH</v>
      </c>
      <c r="V183" s="223" t="str">
        <f t="shared" si="25"/>
        <v>FALSCH</v>
      </c>
      <c r="W183" s="223" t="str">
        <f t="shared" si="29"/>
        <v>FALSCH</v>
      </c>
      <c r="X183" s="224" t="b">
        <f t="shared" si="26"/>
        <v>0</v>
      </c>
    </row>
    <row r="184" spans="1:24" s="97" customFormat="1" ht="16.5" x14ac:dyDescent="0.3">
      <c r="A184" s="220">
        <v>175</v>
      </c>
      <c r="B184" s="167"/>
      <c r="C184" s="168"/>
      <c r="D184" s="166"/>
      <c r="E184" s="98"/>
      <c r="F184" s="99"/>
      <c r="G184" s="100"/>
      <c r="H184" s="201"/>
      <c r="I184" s="207"/>
      <c r="J184" s="212"/>
      <c r="K184" s="102"/>
      <c r="L184" s="213"/>
      <c r="M184" s="103"/>
      <c r="N184" s="101"/>
      <c r="O184" s="194"/>
      <c r="P184" s="192"/>
      <c r="Q184" s="217" t="str">
        <f t="shared" si="22"/>
        <v/>
      </c>
      <c r="R184" s="217" t="str">
        <f t="shared" si="23"/>
        <v/>
      </c>
      <c r="S184" s="183" t="str">
        <f t="shared" si="24"/>
        <v/>
      </c>
      <c r="T184" s="222" t="b">
        <f t="shared" si="27"/>
        <v>0</v>
      </c>
      <c r="U184" s="223" t="str">
        <f t="shared" si="28"/>
        <v>FALSCH</v>
      </c>
      <c r="V184" s="223" t="str">
        <f t="shared" si="25"/>
        <v>FALSCH</v>
      </c>
      <c r="W184" s="223" t="str">
        <f t="shared" si="29"/>
        <v>FALSCH</v>
      </c>
      <c r="X184" s="224" t="b">
        <f t="shared" si="26"/>
        <v>0</v>
      </c>
    </row>
    <row r="185" spans="1:24" s="97" customFormat="1" ht="16.5" x14ac:dyDescent="0.3">
      <c r="A185" s="220">
        <v>176</v>
      </c>
      <c r="B185" s="167"/>
      <c r="C185" s="168"/>
      <c r="D185" s="166"/>
      <c r="E185" s="98"/>
      <c r="F185" s="99"/>
      <c r="G185" s="100"/>
      <c r="H185" s="201"/>
      <c r="I185" s="207"/>
      <c r="J185" s="212"/>
      <c r="K185" s="102"/>
      <c r="L185" s="213"/>
      <c r="M185" s="103"/>
      <c r="N185" s="101"/>
      <c r="O185" s="194"/>
      <c r="P185" s="192"/>
      <c r="Q185" s="217" t="str">
        <f t="shared" si="22"/>
        <v/>
      </c>
      <c r="R185" s="217" t="str">
        <f t="shared" si="23"/>
        <v/>
      </c>
      <c r="S185" s="183" t="str">
        <f t="shared" si="24"/>
        <v/>
      </c>
      <c r="T185" s="222" t="b">
        <f t="shared" si="27"/>
        <v>0</v>
      </c>
      <c r="U185" s="223" t="str">
        <f t="shared" si="28"/>
        <v>FALSCH</v>
      </c>
      <c r="V185" s="223" t="str">
        <f t="shared" si="25"/>
        <v>FALSCH</v>
      </c>
      <c r="W185" s="223" t="str">
        <f t="shared" si="29"/>
        <v>FALSCH</v>
      </c>
      <c r="X185" s="224" t="b">
        <f t="shared" si="26"/>
        <v>0</v>
      </c>
    </row>
    <row r="186" spans="1:24" s="97" customFormat="1" ht="16.5" x14ac:dyDescent="0.3">
      <c r="A186" s="220">
        <v>177</v>
      </c>
      <c r="B186" s="167"/>
      <c r="C186" s="168"/>
      <c r="D186" s="166"/>
      <c r="E186" s="98"/>
      <c r="F186" s="99"/>
      <c r="G186" s="100"/>
      <c r="H186" s="201"/>
      <c r="I186" s="207"/>
      <c r="J186" s="212"/>
      <c r="K186" s="102"/>
      <c r="L186" s="213"/>
      <c r="M186" s="103"/>
      <c r="N186" s="101"/>
      <c r="O186" s="194"/>
      <c r="P186" s="192"/>
      <c r="Q186" s="217" t="str">
        <f t="shared" si="22"/>
        <v/>
      </c>
      <c r="R186" s="217" t="str">
        <f t="shared" si="23"/>
        <v/>
      </c>
      <c r="S186" s="183" t="str">
        <f t="shared" si="24"/>
        <v/>
      </c>
      <c r="T186" s="222" t="b">
        <f t="shared" si="27"/>
        <v>0</v>
      </c>
      <c r="U186" s="223" t="str">
        <f t="shared" si="28"/>
        <v>FALSCH</v>
      </c>
      <c r="V186" s="223" t="str">
        <f t="shared" si="25"/>
        <v>FALSCH</v>
      </c>
      <c r="W186" s="223" t="str">
        <f t="shared" si="29"/>
        <v>FALSCH</v>
      </c>
      <c r="X186" s="224" t="b">
        <f t="shared" si="26"/>
        <v>0</v>
      </c>
    </row>
    <row r="187" spans="1:24" s="97" customFormat="1" ht="16.5" x14ac:dyDescent="0.3">
      <c r="A187" s="220">
        <v>178</v>
      </c>
      <c r="B187" s="167"/>
      <c r="C187" s="168"/>
      <c r="D187" s="166"/>
      <c r="E187" s="98"/>
      <c r="F187" s="99"/>
      <c r="G187" s="100"/>
      <c r="H187" s="201"/>
      <c r="I187" s="207"/>
      <c r="J187" s="212"/>
      <c r="K187" s="102"/>
      <c r="L187" s="213"/>
      <c r="M187" s="103"/>
      <c r="N187" s="101"/>
      <c r="O187" s="194"/>
      <c r="P187" s="192"/>
      <c r="Q187" s="217" t="str">
        <f t="shared" si="22"/>
        <v/>
      </c>
      <c r="R187" s="217" t="str">
        <f t="shared" si="23"/>
        <v/>
      </c>
      <c r="S187" s="183" t="str">
        <f t="shared" si="24"/>
        <v/>
      </c>
      <c r="T187" s="222" t="b">
        <f t="shared" si="27"/>
        <v>0</v>
      </c>
      <c r="U187" s="223" t="str">
        <f t="shared" si="28"/>
        <v>FALSCH</v>
      </c>
      <c r="V187" s="223" t="str">
        <f t="shared" si="25"/>
        <v>FALSCH</v>
      </c>
      <c r="W187" s="223" t="str">
        <f t="shared" si="29"/>
        <v>FALSCH</v>
      </c>
      <c r="X187" s="224" t="b">
        <f t="shared" si="26"/>
        <v>0</v>
      </c>
    </row>
    <row r="188" spans="1:24" s="97" customFormat="1" ht="16.5" x14ac:dyDescent="0.3">
      <c r="A188" s="220">
        <v>179</v>
      </c>
      <c r="B188" s="167"/>
      <c r="C188" s="168"/>
      <c r="D188" s="166"/>
      <c r="E188" s="98"/>
      <c r="F188" s="99"/>
      <c r="G188" s="100"/>
      <c r="H188" s="201"/>
      <c r="I188" s="207"/>
      <c r="J188" s="212"/>
      <c r="K188" s="102"/>
      <c r="L188" s="213"/>
      <c r="M188" s="103"/>
      <c r="N188" s="101"/>
      <c r="O188" s="194"/>
      <c r="P188" s="192"/>
      <c r="Q188" s="217" t="str">
        <f t="shared" si="22"/>
        <v/>
      </c>
      <c r="R188" s="217" t="str">
        <f t="shared" si="23"/>
        <v/>
      </c>
      <c r="S188" s="183" t="str">
        <f t="shared" si="24"/>
        <v/>
      </c>
      <c r="T188" s="222" t="b">
        <f t="shared" si="27"/>
        <v>0</v>
      </c>
      <c r="U188" s="223" t="str">
        <f t="shared" si="28"/>
        <v>FALSCH</v>
      </c>
      <c r="V188" s="223" t="str">
        <f t="shared" si="25"/>
        <v>FALSCH</v>
      </c>
      <c r="W188" s="223" t="str">
        <f t="shared" si="29"/>
        <v>FALSCH</v>
      </c>
      <c r="X188" s="224" t="b">
        <f t="shared" si="26"/>
        <v>0</v>
      </c>
    </row>
    <row r="189" spans="1:24" s="97" customFormat="1" ht="16.5" x14ac:dyDescent="0.3">
      <c r="A189" s="220">
        <v>180</v>
      </c>
      <c r="B189" s="167"/>
      <c r="C189" s="168"/>
      <c r="D189" s="166"/>
      <c r="E189" s="98"/>
      <c r="F189" s="99"/>
      <c r="G189" s="100"/>
      <c r="H189" s="201"/>
      <c r="I189" s="207"/>
      <c r="J189" s="212"/>
      <c r="K189" s="102"/>
      <c r="L189" s="213"/>
      <c r="M189" s="103"/>
      <c r="N189" s="101"/>
      <c r="O189" s="194"/>
      <c r="P189" s="192"/>
      <c r="Q189" s="217" t="str">
        <f t="shared" si="22"/>
        <v/>
      </c>
      <c r="R189" s="217" t="str">
        <f t="shared" si="23"/>
        <v/>
      </c>
      <c r="S189" s="183" t="str">
        <f t="shared" si="24"/>
        <v/>
      </c>
      <c r="T189" s="222" t="b">
        <f t="shared" si="27"/>
        <v>0</v>
      </c>
      <c r="U189" s="223" t="str">
        <f t="shared" si="28"/>
        <v>FALSCH</v>
      </c>
      <c r="V189" s="223" t="str">
        <f t="shared" si="25"/>
        <v>FALSCH</v>
      </c>
      <c r="W189" s="223" t="str">
        <f t="shared" si="29"/>
        <v>FALSCH</v>
      </c>
      <c r="X189" s="224" t="b">
        <f t="shared" si="26"/>
        <v>0</v>
      </c>
    </row>
    <row r="190" spans="1:24" s="97" customFormat="1" ht="16.5" x14ac:dyDescent="0.3">
      <c r="A190" s="220">
        <v>181</v>
      </c>
      <c r="B190" s="167"/>
      <c r="C190" s="168"/>
      <c r="D190" s="166"/>
      <c r="E190" s="98"/>
      <c r="F190" s="99"/>
      <c r="G190" s="100"/>
      <c r="H190" s="201"/>
      <c r="I190" s="207"/>
      <c r="J190" s="212"/>
      <c r="K190" s="102"/>
      <c r="L190" s="213"/>
      <c r="M190" s="103"/>
      <c r="N190" s="101"/>
      <c r="O190" s="194"/>
      <c r="P190" s="192"/>
      <c r="Q190" s="217" t="str">
        <f t="shared" si="22"/>
        <v/>
      </c>
      <c r="R190" s="217" t="str">
        <f t="shared" si="23"/>
        <v/>
      </c>
      <c r="S190" s="183" t="str">
        <f t="shared" si="24"/>
        <v/>
      </c>
      <c r="T190" s="222" t="b">
        <f t="shared" si="27"/>
        <v>0</v>
      </c>
      <c r="U190" s="223" t="str">
        <f t="shared" si="28"/>
        <v>FALSCH</v>
      </c>
      <c r="V190" s="223" t="str">
        <f t="shared" si="25"/>
        <v>FALSCH</v>
      </c>
      <c r="W190" s="223" t="str">
        <f t="shared" si="29"/>
        <v>FALSCH</v>
      </c>
      <c r="X190" s="224" t="b">
        <f t="shared" si="26"/>
        <v>0</v>
      </c>
    </row>
    <row r="191" spans="1:24" s="97" customFormat="1" ht="16.5" x14ac:dyDescent="0.3">
      <c r="A191" s="220">
        <v>182</v>
      </c>
      <c r="B191" s="167"/>
      <c r="C191" s="168"/>
      <c r="D191" s="166"/>
      <c r="E191" s="98"/>
      <c r="F191" s="99"/>
      <c r="G191" s="100"/>
      <c r="H191" s="201"/>
      <c r="I191" s="207"/>
      <c r="J191" s="212"/>
      <c r="K191" s="102"/>
      <c r="L191" s="213"/>
      <c r="M191" s="103"/>
      <c r="N191" s="101"/>
      <c r="O191" s="194"/>
      <c r="P191" s="192"/>
      <c r="Q191" s="217" t="str">
        <f t="shared" si="22"/>
        <v/>
      </c>
      <c r="R191" s="217" t="str">
        <f t="shared" si="23"/>
        <v/>
      </c>
      <c r="S191" s="183" t="str">
        <f t="shared" si="24"/>
        <v/>
      </c>
      <c r="T191" s="222" t="b">
        <f t="shared" si="27"/>
        <v>0</v>
      </c>
      <c r="U191" s="223" t="str">
        <f t="shared" si="28"/>
        <v>FALSCH</v>
      </c>
      <c r="V191" s="223" t="str">
        <f t="shared" si="25"/>
        <v>FALSCH</v>
      </c>
      <c r="W191" s="223" t="str">
        <f t="shared" si="29"/>
        <v>FALSCH</v>
      </c>
      <c r="X191" s="224" t="b">
        <f t="shared" si="26"/>
        <v>0</v>
      </c>
    </row>
    <row r="192" spans="1:24" s="97" customFormat="1" ht="16.5" x14ac:dyDescent="0.3">
      <c r="A192" s="220">
        <v>183</v>
      </c>
      <c r="B192" s="167"/>
      <c r="C192" s="168"/>
      <c r="D192" s="166"/>
      <c r="E192" s="98"/>
      <c r="F192" s="99"/>
      <c r="G192" s="100"/>
      <c r="H192" s="201"/>
      <c r="I192" s="207"/>
      <c r="J192" s="212"/>
      <c r="K192" s="102"/>
      <c r="L192" s="213"/>
      <c r="M192" s="103"/>
      <c r="N192" s="101"/>
      <c r="O192" s="194"/>
      <c r="P192" s="192"/>
      <c r="Q192" s="217" t="str">
        <f t="shared" si="22"/>
        <v/>
      </c>
      <c r="R192" s="217" t="str">
        <f t="shared" si="23"/>
        <v/>
      </c>
      <c r="S192" s="183" t="str">
        <f t="shared" si="24"/>
        <v/>
      </c>
      <c r="T192" s="222" t="b">
        <f t="shared" si="27"/>
        <v>0</v>
      </c>
      <c r="U192" s="223" t="str">
        <f t="shared" si="28"/>
        <v>FALSCH</v>
      </c>
      <c r="V192" s="223" t="str">
        <f t="shared" si="25"/>
        <v>FALSCH</v>
      </c>
      <c r="W192" s="223" t="str">
        <f t="shared" si="29"/>
        <v>FALSCH</v>
      </c>
      <c r="X192" s="224" t="b">
        <f t="shared" si="26"/>
        <v>0</v>
      </c>
    </row>
    <row r="193" spans="1:24" s="97" customFormat="1" ht="16.5" x14ac:dyDescent="0.3">
      <c r="A193" s="220">
        <v>184</v>
      </c>
      <c r="B193" s="167"/>
      <c r="C193" s="168"/>
      <c r="D193" s="166"/>
      <c r="E193" s="98"/>
      <c r="F193" s="99"/>
      <c r="G193" s="100"/>
      <c r="H193" s="201"/>
      <c r="I193" s="207"/>
      <c r="J193" s="212"/>
      <c r="K193" s="102"/>
      <c r="L193" s="213"/>
      <c r="M193" s="103"/>
      <c r="N193" s="101"/>
      <c r="O193" s="194"/>
      <c r="P193" s="192"/>
      <c r="Q193" s="217" t="str">
        <f t="shared" si="22"/>
        <v/>
      </c>
      <c r="R193" s="217" t="str">
        <f t="shared" si="23"/>
        <v/>
      </c>
      <c r="S193" s="183" t="str">
        <f t="shared" si="24"/>
        <v/>
      </c>
      <c r="T193" s="222" t="b">
        <f t="shared" si="27"/>
        <v>0</v>
      </c>
      <c r="U193" s="223" t="str">
        <f t="shared" si="28"/>
        <v>FALSCH</v>
      </c>
      <c r="V193" s="223" t="str">
        <f t="shared" si="25"/>
        <v>FALSCH</v>
      </c>
      <c r="W193" s="223" t="str">
        <f t="shared" si="29"/>
        <v>FALSCH</v>
      </c>
      <c r="X193" s="224" t="b">
        <f t="shared" si="26"/>
        <v>0</v>
      </c>
    </row>
    <row r="194" spans="1:24" s="97" customFormat="1" ht="16.5" x14ac:dyDescent="0.3">
      <c r="A194" s="220">
        <v>185</v>
      </c>
      <c r="B194" s="167"/>
      <c r="C194" s="168"/>
      <c r="D194" s="166"/>
      <c r="E194" s="98"/>
      <c r="F194" s="99"/>
      <c r="G194" s="100"/>
      <c r="H194" s="201"/>
      <c r="I194" s="207"/>
      <c r="J194" s="212"/>
      <c r="K194" s="102"/>
      <c r="L194" s="213"/>
      <c r="M194" s="103"/>
      <c r="N194" s="101"/>
      <c r="O194" s="194"/>
      <c r="P194" s="192"/>
      <c r="Q194" s="217" t="str">
        <f t="shared" si="22"/>
        <v/>
      </c>
      <c r="R194" s="217" t="str">
        <f t="shared" si="23"/>
        <v/>
      </c>
      <c r="S194" s="183" t="str">
        <f t="shared" si="24"/>
        <v/>
      </c>
      <c r="T194" s="222" t="b">
        <f t="shared" si="27"/>
        <v>0</v>
      </c>
      <c r="U194" s="223" t="str">
        <f t="shared" si="28"/>
        <v>FALSCH</v>
      </c>
      <c r="V194" s="223" t="str">
        <f t="shared" si="25"/>
        <v>FALSCH</v>
      </c>
      <c r="W194" s="223" t="str">
        <f t="shared" si="29"/>
        <v>FALSCH</v>
      </c>
      <c r="X194" s="224" t="b">
        <f t="shared" si="26"/>
        <v>0</v>
      </c>
    </row>
    <row r="195" spans="1:24" s="97" customFormat="1" ht="16.5" x14ac:dyDescent="0.3">
      <c r="A195" s="220">
        <v>186</v>
      </c>
      <c r="B195" s="167"/>
      <c r="C195" s="168"/>
      <c r="D195" s="166"/>
      <c r="E195" s="98"/>
      <c r="F195" s="99"/>
      <c r="G195" s="100"/>
      <c r="H195" s="201"/>
      <c r="I195" s="207"/>
      <c r="J195" s="212"/>
      <c r="K195" s="102"/>
      <c r="L195" s="213"/>
      <c r="M195" s="103"/>
      <c r="N195" s="101"/>
      <c r="O195" s="194"/>
      <c r="P195" s="192"/>
      <c r="Q195" s="217" t="str">
        <f t="shared" ref="Q195:Q258" si="30">IF(H195&lt;&gt;"",VLOOKUP(H195,ListOfClubs,2,FALSE),"")</f>
        <v/>
      </c>
      <c r="R195" s="217" t="str">
        <f t="shared" si="23"/>
        <v/>
      </c>
      <c r="S195" s="183" t="str">
        <f t="shared" si="24"/>
        <v/>
      </c>
      <c r="T195" s="222" t="b">
        <f t="shared" si="27"/>
        <v>0</v>
      </c>
      <c r="U195" s="223" t="str">
        <f t="shared" si="28"/>
        <v>FALSCH</v>
      </c>
      <c r="V195" s="223" t="str">
        <f t="shared" si="25"/>
        <v>FALSCH</v>
      </c>
      <c r="W195" s="223" t="str">
        <f t="shared" si="29"/>
        <v>FALSCH</v>
      </c>
      <c r="X195" s="224" t="b">
        <f t="shared" si="26"/>
        <v>0</v>
      </c>
    </row>
    <row r="196" spans="1:24" s="97" customFormat="1" ht="16.5" x14ac:dyDescent="0.3">
      <c r="A196" s="220">
        <v>187</v>
      </c>
      <c r="B196" s="167"/>
      <c r="C196" s="168"/>
      <c r="D196" s="166"/>
      <c r="E196" s="98"/>
      <c r="F196" s="99"/>
      <c r="G196" s="100"/>
      <c r="H196" s="201"/>
      <c r="I196" s="207"/>
      <c r="J196" s="212"/>
      <c r="K196" s="102"/>
      <c r="L196" s="213"/>
      <c r="M196" s="103"/>
      <c r="N196" s="101"/>
      <c r="O196" s="194"/>
      <c r="P196" s="192"/>
      <c r="Q196" s="217" t="str">
        <f t="shared" si="30"/>
        <v/>
      </c>
      <c r="R196" s="217" t="str">
        <f t="shared" si="23"/>
        <v/>
      </c>
      <c r="S196" s="183" t="str">
        <f t="shared" si="24"/>
        <v/>
      </c>
      <c r="T196" s="222" t="b">
        <f t="shared" si="27"/>
        <v>0</v>
      </c>
      <c r="U196" s="223" t="str">
        <f t="shared" si="28"/>
        <v>FALSCH</v>
      </c>
      <c r="V196" s="223" t="str">
        <f t="shared" si="25"/>
        <v>FALSCH</v>
      </c>
      <c r="W196" s="223" t="str">
        <f t="shared" si="29"/>
        <v>FALSCH</v>
      </c>
      <c r="X196" s="224" t="b">
        <f t="shared" si="26"/>
        <v>0</v>
      </c>
    </row>
    <row r="197" spans="1:24" s="97" customFormat="1" ht="16.5" x14ac:dyDescent="0.3">
      <c r="A197" s="220">
        <v>188</v>
      </c>
      <c r="B197" s="167"/>
      <c r="C197" s="168"/>
      <c r="D197" s="166"/>
      <c r="E197" s="98"/>
      <c r="F197" s="99"/>
      <c r="G197" s="100"/>
      <c r="H197" s="201"/>
      <c r="I197" s="207"/>
      <c r="J197" s="212"/>
      <c r="K197" s="102"/>
      <c r="L197" s="213"/>
      <c r="M197" s="103"/>
      <c r="N197" s="101"/>
      <c r="O197" s="194"/>
      <c r="P197" s="192"/>
      <c r="Q197" s="217" t="str">
        <f t="shared" si="30"/>
        <v/>
      </c>
      <c r="R197" s="217" t="str">
        <f t="shared" si="23"/>
        <v/>
      </c>
      <c r="S197" s="183" t="str">
        <f t="shared" si="24"/>
        <v/>
      </c>
      <c r="T197" s="222" t="b">
        <f t="shared" si="27"/>
        <v>0</v>
      </c>
      <c r="U197" s="223" t="str">
        <f t="shared" si="28"/>
        <v>FALSCH</v>
      </c>
      <c r="V197" s="223" t="str">
        <f t="shared" si="25"/>
        <v>FALSCH</v>
      </c>
      <c r="W197" s="223" t="str">
        <f t="shared" si="29"/>
        <v>FALSCH</v>
      </c>
      <c r="X197" s="224" t="b">
        <f t="shared" si="26"/>
        <v>0</v>
      </c>
    </row>
    <row r="198" spans="1:24" s="97" customFormat="1" ht="16.5" x14ac:dyDescent="0.3">
      <c r="A198" s="220">
        <v>189</v>
      </c>
      <c r="B198" s="167"/>
      <c r="C198" s="168"/>
      <c r="D198" s="166"/>
      <c r="E198" s="98"/>
      <c r="F198" s="99"/>
      <c r="G198" s="100"/>
      <c r="H198" s="201"/>
      <c r="I198" s="207"/>
      <c r="J198" s="212"/>
      <c r="K198" s="102"/>
      <c r="L198" s="213"/>
      <c r="M198" s="103"/>
      <c r="N198" s="101"/>
      <c r="O198" s="194"/>
      <c r="P198" s="192"/>
      <c r="Q198" s="217" t="str">
        <f t="shared" si="30"/>
        <v/>
      </c>
      <c r="R198" s="217" t="str">
        <f t="shared" si="23"/>
        <v/>
      </c>
      <c r="S198" s="183" t="str">
        <f t="shared" si="24"/>
        <v/>
      </c>
      <c r="T198" s="222" t="b">
        <f t="shared" si="27"/>
        <v>0</v>
      </c>
      <c r="U198" s="223" t="str">
        <f t="shared" si="28"/>
        <v>FALSCH</v>
      </c>
      <c r="V198" s="223" t="str">
        <f t="shared" si="25"/>
        <v>FALSCH</v>
      </c>
      <c r="W198" s="223" t="str">
        <f t="shared" si="29"/>
        <v>FALSCH</v>
      </c>
      <c r="X198" s="224" t="b">
        <f t="shared" si="26"/>
        <v>0</v>
      </c>
    </row>
    <row r="199" spans="1:24" s="97" customFormat="1" ht="16.5" x14ac:dyDescent="0.3">
      <c r="A199" s="220">
        <v>190</v>
      </c>
      <c r="B199" s="167"/>
      <c r="C199" s="168"/>
      <c r="D199" s="166"/>
      <c r="E199" s="98"/>
      <c r="F199" s="99"/>
      <c r="G199" s="100"/>
      <c r="H199" s="201"/>
      <c r="I199" s="207"/>
      <c r="J199" s="212"/>
      <c r="K199" s="102"/>
      <c r="L199" s="213"/>
      <c r="M199" s="103"/>
      <c r="N199" s="101"/>
      <c r="O199" s="194"/>
      <c r="P199" s="192"/>
      <c r="Q199" s="217" t="str">
        <f t="shared" si="30"/>
        <v/>
      </c>
      <c r="R199" s="217" t="str">
        <f t="shared" si="23"/>
        <v/>
      </c>
      <c r="S199" s="183" t="str">
        <f t="shared" si="24"/>
        <v/>
      </c>
      <c r="T199" s="222" t="b">
        <f t="shared" si="27"/>
        <v>0</v>
      </c>
      <c r="U199" s="223" t="str">
        <f t="shared" si="28"/>
        <v>FALSCH</v>
      </c>
      <c r="V199" s="223" t="str">
        <f t="shared" si="25"/>
        <v>FALSCH</v>
      </c>
      <c r="W199" s="223" t="str">
        <f t="shared" si="29"/>
        <v>FALSCH</v>
      </c>
      <c r="X199" s="224" t="b">
        <f t="shared" si="26"/>
        <v>0</v>
      </c>
    </row>
    <row r="200" spans="1:24" s="97" customFormat="1" ht="16.5" x14ac:dyDescent="0.3">
      <c r="A200" s="220">
        <v>191</v>
      </c>
      <c r="B200" s="167"/>
      <c r="C200" s="168"/>
      <c r="D200" s="166"/>
      <c r="E200" s="98"/>
      <c r="F200" s="99"/>
      <c r="G200" s="100"/>
      <c r="H200" s="201"/>
      <c r="I200" s="207"/>
      <c r="J200" s="212"/>
      <c r="K200" s="102"/>
      <c r="L200" s="213"/>
      <c r="M200" s="103"/>
      <c r="N200" s="101"/>
      <c r="O200" s="194"/>
      <c r="P200" s="192"/>
      <c r="Q200" s="217" t="str">
        <f t="shared" si="30"/>
        <v/>
      </c>
      <c r="R200" s="217" t="str">
        <f t="shared" si="23"/>
        <v/>
      </c>
      <c r="S200" s="183" t="str">
        <f t="shared" si="24"/>
        <v/>
      </c>
      <c r="T200" s="222" t="b">
        <f t="shared" si="27"/>
        <v>0</v>
      </c>
      <c r="U200" s="223" t="str">
        <f t="shared" si="28"/>
        <v>FALSCH</v>
      </c>
      <c r="V200" s="223" t="str">
        <f t="shared" si="25"/>
        <v>FALSCH</v>
      </c>
      <c r="W200" s="223" t="str">
        <f t="shared" si="29"/>
        <v>FALSCH</v>
      </c>
      <c r="X200" s="224" t="b">
        <f t="shared" si="26"/>
        <v>0</v>
      </c>
    </row>
    <row r="201" spans="1:24" s="97" customFormat="1" ht="16.5" x14ac:dyDescent="0.3">
      <c r="A201" s="220">
        <v>192</v>
      </c>
      <c r="B201" s="167"/>
      <c r="C201" s="168"/>
      <c r="D201" s="166"/>
      <c r="E201" s="98"/>
      <c r="F201" s="99"/>
      <c r="G201" s="100"/>
      <c r="H201" s="201"/>
      <c r="I201" s="207"/>
      <c r="J201" s="212"/>
      <c r="K201" s="102"/>
      <c r="L201" s="213"/>
      <c r="M201" s="103"/>
      <c r="N201" s="101"/>
      <c r="O201" s="194"/>
      <c r="P201" s="192"/>
      <c r="Q201" s="217" t="str">
        <f t="shared" si="30"/>
        <v/>
      </c>
      <c r="R201" s="217" t="str">
        <f t="shared" si="23"/>
        <v/>
      </c>
      <c r="S201" s="183" t="str">
        <f t="shared" si="24"/>
        <v/>
      </c>
      <c r="T201" s="222" t="b">
        <f t="shared" si="27"/>
        <v>0</v>
      </c>
      <c r="U201" s="223" t="str">
        <f t="shared" si="28"/>
        <v>FALSCH</v>
      </c>
      <c r="V201" s="223" t="str">
        <f t="shared" si="25"/>
        <v>FALSCH</v>
      </c>
      <c r="W201" s="223" t="str">
        <f t="shared" si="29"/>
        <v>FALSCH</v>
      </c>
      <c r="X201" s="224" t="b">
        <f t="shared" si="26"/>
        <v>0</v>
      </c>
    </row>
    <row r="202" spans="1:24" s="97" customFormat="1" ht="16.5" x14ac:dyDescent="0.3">
      <c r="A202" s="220">
        <v>193</v>
      </c>
      <c r="B202" s="167"/>
      <c r="C202" s="168"/>
      <c r="D202" s="166"/>
      <c r="E202" s="98"/>
      <c r="F202" s="99"/>
      <c r="G202" s="100"/>
      <c r="H202" s="201"/>
      <c r="I202" s="207"/>
      <c r="J202" s="212"/>
      <c r="K202" s="102"/>
      <c r="L202" s="213"/>
      <c r="M202" s="103"/>
      <c r="N202" s="101"/>
      <c r="O202" s="194"/>
      <c r="P202" s="192"/>
      <c r="Q202" s="217" t="str">
        <f t="shared" si="30"/>
        <v/>
      </c>
      <c r="R202" s="217" t="str">
        <f t="shared" ref="R202:R265" si="31">IF(I202&lt;&gt;"",VLOOKUP(I202,Verband,2,FALSE),"")</f>
        <v/>
      </c>
      <c r="S202" s="183" t="str">
        <f t="shared" ref="S202:S265" si="32">IF(M202&lt;&gt;"",VLOOKUP(M202,Wbw_List,2,FALSE),"")</f>
        <v/>
      </c>
      <c r="T202" s="222" t="b">
        <f t="shared" si="27"/>
        <v>0</v>
      </c>
      <c r="U202" s="223" t="str">
        <f t="shared" si="28"/>
        <v>FALSCH</v>
      </c>
      <c r="V202" s="223" t="str">
        <f t="shared" ref="V202:V265" si="33">IF(H202&lt;&gt;"",IFERROR(VLOOKUP(H202,ListOfClubs,1,FALSE),H202),"FALSCH")</f>
        <v>FALSCH</v>
      </c>
      <c r="W202" s="223" t="str">
        <f t="shared" si="29"/>
        <v>FALSCH</v>
      </c>
      <c r="X202" s="224" t="b">
        <f t="shared" ref="X202:X265" si="34">IF(M202&lt;&gt;"",IF(VLOOKUP(M202,Wbw_List,3)="e",IF(AND(N202="Ja",O202="Ja"),"both",IF(N202="Ja","figures",IF(O202="Ja","free"))),VLOOKUP(VLOOKUP(M202,Wbw_List,3),Disziplinen,3)))</f>
        <v>0</v>
      </c>
    </row>
    <row r="203" spans="1:24" s="97" customFormat="1" ht="16.5" x14ac:dyDescent="0.3">
      <c r="A203" s="220">
        <v>194</v>
      </c>
      <c r="B203" s="167"/>
      <c r="C203" s="168"/>
      <c r="D203" s="166"/>
      <c r="E203" s="98"/>
      <c r="F203" s="99"/>
      <c r="G203" s="100"/>
      <c r="H203" s="201"/>
      <c r="I203" s="207"/>
      <c r="J203" s="212"/>
      <c r="K203" s="102"/>
      <c r="L203" s="213"/>
      <c r="M203" s="103"/>
      <c r="N203" s="101"/>
      <c r="O203" s="194"/>
      <c r="P203" s="192"/>
      <c r="Q203" s="217" t="str">
        <f t="shared" si="30"/>
        <v/>
      </c>
      <c r="R203" s="217" t="str">
        <f t="shared" si="31"/>
        <v/>
      </c>
      <c r="S203" s="183" t="str">
        <f t="shared" si="32"/>
        <v/>
      </c>
      <c r="T203" s="222" t="b">
        <f t="shared" si="27"/>
        <v>0</v>
      </c>
      <c r="U203" s="223" t="str">
        <f t="shared" si="28"/>
        <v>FALSCH</v>
      </c>
      <c r="V203" s="223" t="str">
        <f t="shared" si="33"/>
        <v>FALSCH</v>
      </c>
      <c r="W203" s="223" t="str">
        <f t="shared" si="29"/>
        <v>FALSCH</v>
      </c>
      <c r="X203" s="224" t="b">
        <f t="shared" si="34"/>
        <v>0</v>
      </c>
    </row>
    <row r="204" spans="1:24" s="97" customFormat="1" ht="16.5" x14ac:dyDescent="0.3">
      <c r="A204" s="220">
        <v>195</v>
      </c>
      <c r="B204" s="167"/>
      <c r="C204" s="168"/>
      <c r="D204" s="166"/>
      <c r="E204" s="98"/>
      <c r="F204" s="99"/>
      <c r="G204" s="100"/>
      <c r="H204" s="201"/>
      <c r="I204" s="207"/>
      <c r="J204" s="212"/>
      <c r="K204" s="102"/>
      <c r="L204" s="213"/>
      <c r="M204" s="103"/>
      <c r="N204" s="101"/>
      <c r="O204" s="194"/>
      <c r="P204" s="192"/>
      <c r="Q204" s="217" t="str">
        <f t="shared" si="30"/>
        <v/>
      </c>
      <c r="R204" s="217" t="str">
        <f t="shared" si="31"/>
        <v/>
      </c>
      <c r="S204" s="183" t="str">
        <f t="shared" si="32"/>
        <v/>
      </c>
      <c r="T204" s="222" t="b">
        <f>IF(M204&lt;&gt;"",VLOOKUP(M204,Wbw_List,5))</f>
        <v>0</v>
      </c>
      <c r="U204" s="223" t="str">
        <f t="shared" ref="U204:U238" si="35">IF(E204&lt;&gt;"",F204&amp;" "&amp;E204,"FALSCH")</f>
        <v>FALSCH</v>
      </c>
      <c r="V204" s="223" t="str">
        <f t="shared" si="33"/>
        <v>FALSCH</v>
      </c>
      <c r="W204" s="223" t="str">
        <f t="shared" ref="W204:W238" si="36">IF(I204&lt;&gt;"",I204,"FALSCH")</f>
        <v>FALSCH</v>
      </c>
      <c r="X204" s="224" t="b">
        <f t="shared" si="34"/>
        <v>0</v>
      </c>
    </row>
    <row r="205" spans="1:24" s="97" customFormat="1" ht="16.5" x14ac:dyDescent="0.3">
      <c r="A205" s="220">
        <v>196</v>
      </c>
      <c r="B205" s="167"/>
      <c r="C205" s="168"/>
      <c r="D205" s="166"/>
      <c r="E205" s="98"/>
      <c r="F205" s="99"/>
      <c r="G205" s="100"/>
      <c r="H205" s="201"/>
      <c r="I205" s="207"/>
      <c r="J205" s="212"/>
      <c r="K205" s="102"/>
      <c r="L205" s="213"/>
      <c r="M205" s="103"/>
      <c r="N205" s="101"/>
      <c r="O205" s="194"/>
      <c r="P205" s="192"/>
      <c r="Q205" s="217" t="str">
        <f t="shared" si="30"/>
        <v/>
      </c>
      <c r="R205" s="217" t="str">
        <f t="shared" si="31"/>
        <v/>
      </c>
      <c r="S205" s="183" t="str">
        <f t="shared" si="32"/>
        <v/>
      </c>
      <c r="T205" s="222" t="b">
        <f>IF(M205&lt;&gt;"",VLOOKUP(M205,Wbw_List,5))</f>
        <v>0</v>
      </c>
      <c r="U205" s="223" t="str">
        <f t="shared" si="35"/>
        <v>FALSCH</v>
      </c>
      <c r="V205" s="223" t="str">
        <f t="shared" si="33"/>
        <v>FALSCH</v>
      </c>
      <c r="W205" s="223" t="str">
        <f t="shared" si="36"/>
        <v>FALSCH</v>
      </c>
      <c r="X205" s="224" t="b">
        <f t="shared" si="34"/>
        <v>0</v>
      </c>
    </row>
    <row r="206" spans="1:24" s="97" customFormat="1" ht="16.5" x14ac:dyDescent="0.3">
      <c r="A206" s="220">
        <v>197</v>
      </c>
      <c r="B206" s="167"/>
      <c r="C206" s="168"/>
      <c r="D206" s="166"/>
      <c r="E206" s="98"/>
      <c r="F206" s="99"/>
      <c r="G206" s="100"/>
      <c r="H206" s="201"/>
      <c r="I206" s="207"/>
      <c r="J206" s="212"/>
      <c r="K206" s="102"/>
      <c r="L206" s="213"/>
      <c r="M206" s="103"/>
      <c r="N206" s="101"/>
      <c r="O206" s="194"/>
      <c r="P206" s="192"/>
      <c r="Q206" s="217" t="str">
        <f t="shared" si="30"/>
        <v/>
      </c>
      <c r="R206" s="217" t="str">
        <f t="shared" si="31"/>
        <v/>
      </c>
      <c r="S206" s="183" t="str">
        <f t="shared" si="32"/>
        <v/>
      </c>
      <c r="T206" s="222" t="b">
        <f t="shared" ref="T206:T237" si="37">IF(M206&lt;&gt;"",VLOOKUP(M206,Wbw_List,5))</f>
        <v>0</v>
      </c>
      <c r="U206" s="223" t="str">
        <f t="shared" si="35"/>
        <v>FALSCH</v>
      </c>
      <c r="V206" s="223" t="str">
        <f t="shared" si="33"/>
        <v>FALSCH</v>
      </c>
      <c r="W206" s="223" t="str">
        <f t="shared" si="36"/>
        <v>FALSCH</v>
      </c>
      <c r="X206" s="224" t="b">
        <f t="shared" si="34"/>
        <v>0</v>
      </c>
    </row>
    <row r="207" spans="1:24" s="97" customFormat="1" ht="16.5" x14ac:dyDescent="0.3">
      <c r="A207" s="220">
        <v>198</v>
      </c>
      <c r="B207" s="167"/>
      <c r="C207" s="168"/>
      <c r="D207" s="166"/>
      <c r="E207" s="98"/>
      <c r="F207" s="99"/>
      <c r="G207" s="100"/>
      <c r="H207" s="201"/>
      <c r="I207" s="207"/>
      <c r="J207" s="212"/>
      <c r="K207" s="102"/>
      <c r="L207" s="213"/>
      <c r="M207" s="103"/>
      <c r="N207" s="101"/>
      <c r="O207" s="194"/>
      <c r="P207" s="192"/>
      <c r="Q207" s="217" t="str">
        <f t="shared" si="30"/>
        <v/>
      </c>
      <c r="R207" s="217" t="str">
        <f t="shared" si="31"/>
        <v/>
      </c>
      <c r="S207" s="183" t="str">
        <f t="shared" si="32"/>
        <v/>
      </c>
      <c r="T207" s="222" t="b">
        <f t="shared" si="37"/>
        <v>0</v>
      </c>
      <c r="U207" s="223" t="str">
        <f t="shared" si="35"/>
        <v>FALSCH</v>
      </c>
      <c r="V207" s="223" t="str">
        <f t="shared" si="33"/>
        <v>FALSCH</v>
      </c>
      <c r="W207" s="223" t="str">
        <f t="shared" si="36"/>
        <v>FALSCH</v>
      </c>
      <c r="X207" s="224" t="b">
        <f t="shared" si="34"/>
        <v>0</v>
      </c>
    </row>
    <row r="208" spans="1:24" s="97" customFormat="1" ht="16.5" x14ac:dyDescent="0.3">
      <c r="A208" s="220">
        <v>199</v>
      </c>
      <c r="B208" s="167"/>
      <c r="C208" s="168"/>
      <c r="D208" s="166"/>
      <c r="E208" s="98"/>
      <c r="F208" s="99"/>
      <c r="G208" s="100"/>
      <c r="H208" s="201"/>
      <c r="I208" s="207"/>
      <c r="J208" s="212"/>
      <c r="K208" s="102"/>
      <c r="L208" s="213"/>
      <c r="M208" s="103"/>
      <c r="N208" s="101"/>
      <c r="O208" s="194"/>
      <c r="P208" s="192"/>
      <c r="Q208" s="217" t="str">
        <f t="shared" si="30"/>
        <v/>
      </c>
      <c r="R208" s="217" t="str">
        <f t="shared" si="31"/>
        <v/>
      </c>
      <c r="S208" s="183" t="str">
        <f t="shared" si="32"/>
        <v/>
      </c>
      <c r="T208" s="222" t="b">
        <f t="shared" si="37"/>
        <v>0</v>
      </c>
      <c r="U208" s="223" t="str">
        <f t="shared" si="35"/>
        <v>FALSCH</v>
      </c>
      <c r="V208" s="223" t="str">
        <f t="shared" si="33"/>
        <v>FALSCH</v>
      </c>
      <c r="W208" s="223" t="str">
        <f t="shared" si="36"/>
        <v>FALSCH</v>
      </c>
      <c r="X208" s="224" t="b">
        <f t="shared" si="34"/>
        <v>0</v>
      </c>
    </row>
    <row r="209" spans="1:24" s="97" customFormat="1" ht="16.5" x14ac:dyDescent="0.3">
      <c r="A209" s="220">
        <v>200</v>
      </c>
      <c r="B209" s="167"/>
      <c r="C209" s="168"/>
      <c r="D209" s="166"/>
      <c r="E209" s="98"/>
      <c r="F209" s="99"/>
      <c r="G209" s="100"/>
      <c r="H209" s="201"/>
      <c r="I209" s="207"/>
      <c r="J209" s="212"/>
      <c r="K209" s="102"/>
      <c r="L209" s="213"/>
      <c r="M209" s="103"/>
      <c r="N209" s="101"/>
      <c r="O209" s="194"/>
      <c r="P209" s="192"/>
      <c r="Q209" s="217" t="str">
        <f t="shared" si="30"/>
        <v/>
      </c>
      <c r="R209" s="217" t="str">
        <f t="shared" si="31"/>
        <v/>
      </c>
      <c r="S209" s="183" t="str">
        <f t="shared" si="32"/>
        <v/>
      </c>
      <c r="T209" s="222" t="b">
        <f t="shared" si="37"/>
        <v>0</v>
      </c>
      <c r="U209" s="223" t="str">
        <f t="shared" si="35"/>
        <v>FALSCH</v>
      </c>
      <c r="V209" s="223" t="str">
        <f t="shared" si="33"/>
        <v>FALSCH</v>
      </c>
      <c r="W209" s="223" t="str">
        <f t="shared" si="36"/>
        <v>FALSCH</v>
      </c>
      <c r="X209" s="224" t="b">
        <f t="shared" si="34"/>
        <v>0</v>
      </c>
    </row>
    <row r="210" spans="1:24" s="97" customFormat="1" ht="16.5" x14ac:dyDescent="0.3">
      <c r="A210" s="220">
        <v>201</v>
      </c>
      <c r="B210" s="167"/>
      <c r="C210" s="168"/>
      <c r="D210" s="166"/>
      <c r="E210" s="98"/>
      <c r="F210" s="99"/>
      <c r="G210" s="100"/>
      <c r="H210" s="201"/>
      <c r="I210" s="207"/>
      <c r="J210" s="212"/>
      <c r="K210" s="102"/>
      <c r="L210" s="213"/>
      <c r="M210" s="103"/>
      <c r="N210" s="101"/>
      <c r="O210" s="194"/>
      <c r="P210" s="192"/>
      <c r="Q210" s="217" t="str">
        <f t="shared" si="30"/>
        <v/>
      </c>
      <c r="R210" s="217" t="str">
        <f t="shared" si="31"/>
        <v/>
      </c>
      <c r="S210" s="183" t="str">
        <f t="shared" si="32"/>
        <v/>
      </c>
      <c r="T210" s="222" t="b">
        <f t="shared" si="37"/>
        <v>0</v>
      </c>
      <c r="U210" s="223" t="str">
        <f t="shared" si="35"/>
        <v>FALSCH</v>
      </c>
      <c r="V210" s="223" t="str">
        <f t="shared" si="33"/>
        <v>FALSCH</v>
      </c>
      <c r="W210" s="223" t="str">
        <f t="shared" si="36"/>
        <v>FALSCH</v>
      </c>
      <c r="X210" s="224" t="b">
        <f t="shared" si="34"/>
        <v>0</v>
      </c>
    </row>
    <row r="211" spans="1:24" s="97" customFormat="1" ht="16.5" x14ac:dyDescent="0.3">
      <c r="A211" s="220">
        <v>202</v>
      </c>
      <c r="B211" s="167"/>
      <c r="C211" s="168"/>
      <c r="D211" s="166"/>
      <c r="E211" s="98"/>
      <c r="F211" s="99"/>
      <c r="G211" s="100"/>
      <c r="H211" s="201"/>
      <c r="I211" s="207"/>
      <c r="J211" s="212"/>
      <c r="K211" s="102"/>
      <c r="L211" s="213"/>
      <c r="M211" s="103"/>
      <c r="N211" s="101"/>
      <c r="O211" s="194"/>
      <c r="P211" s="192"/>
      <c r="Q211" s="217" t="str">
        <f t="shared" si="30"/>
        <v/>
      </c>
      <c r="R211" s="217" t="str">
        <f t="shared" si="31"/>
        <v/>
      </c>
      <c r="S211" s="183" t="str">
        <f t="shared" si="32"/>
        <v/>
      </c>
      <c r="T211" s="222" t="b">
        <f t="shared" si="37"/>
        <v>0</v>
      </c>
      <c r="U211" s="223" t="str">
        <f t="shared" si="35"/>
        <v>FALSCH</v>
      </c>
      <c r="V211" s="223" t="str">
        <f t="shared" si="33"/>
        <v>FALSCH</v>
      </c>
      <c r="W211" s="223" t="str">
        <f t="shared" si="36"/>
        <v>FALSCH</v>
      </c>
      <c r="X211" s="224" t="b">
        <f t="shared" si="34"/>
        <v>0</v>
      </c>
    </row>
    <row r="212" spans="1:24" s="97" customFormat="1" ht="16.5" x14ac:dyDescent="0.3">
      <c r="A212" s="220">
        <v>203</v>
      </c>
      <c r="B212" s="167"/>
      <c r="C212" s="168"/>
      <c r="D212" s="166"/>
      <c r="E212" s="98"/>
      <c r="F212" s="99"/>
      <c r="G212" s="100"/>
      <c r="H212" s="201"/>
      <c r="I212" s="207"/>
      <c r="J212" s="212"/>
      <c r="K212" s="102"/>
      <c r="L212" s="213"/>
      <c r="M212" s="103"/>
      <c r="N212" s="101"/>
      <c r="O212" s="194"/>
      <c r="P212" s="192"/>
      <c r="Q212" s="217" t="str">
        <f t="shared" si="30"/>
        <v/>
      </c>
      <c r="R212" s="217" t="str">
        <f t="shared" si="31"/>
        <v/>
      </c>
      <c r="S212" s="183" t="str">
        <f t="shared" si="32"/>
        <v/>
      </c>
      <c r="T212" s="222" t="b">
        <f t="shared" si="37"/>
        <v>0</v>
      </c>
      <c r="U212" s="223" t="str">
        <f t="shared" si="35"/>
        <v>FALSCH</v>
      </c>
      <c r="V212" s="223" t="str">
        <f t="shared" si="33"/>
        <v>FALSCH</v>
      </c>
      <c r="W212" s="223" t="str">
        <f t="shared" si="36"/>
        <v>FALSCH</v>
      </c>
      <c r="X212" s="224" t="b">
        <f t="shared" si="34"/>
        <v>0</v>
      </c>
    </row>
    <row r="213" spans="1:24" s="97" customFormat="1" ht="16.5" x14ac:dyDescent="0.3">
      <c r="A213" s="220">
        <v>204</v>
      </c>
      <c r="B213" s="167"/>
      <c r="C213" s="168"/>
      <c r="D213" s="166"/>
      <c r="E213" s="98"/>
      <c r="F213" s="99"/>
      <c r="G213" s="100"/>
      <c r="H213" s="201"/>
      <c r="I213" s="207"/>
      <c r="J213" s="212"/>
      <c r="K213" s="102"/>
      <c r="L213" s="213"/>
      <c r="M213" s="103"/>
      <c r="N213" s="101"/>
      <c r="O213" s="194"/>
      <c r="P213" s="192"/>
      <c r="Q213" s="217" t="str">
        <f t="shared" si="30"/>
        <v/>
      </c>
      <c r="R213" s="217" t="str">
        <f t="shared" si="31"/>
        <v/>
      </c>
      <c r="S213" s="183" t="str">
        <f t="shared" si="32"/>
        <v/>
      </c>
      <c r="T213" s="222" t="b">
        <f t="shared" si="37"/>
        <v>0</v>
      </c>
      <c r="U213" s="223" t="str">
        <f t="shared" si="35"/>
        <v>FALSCH</v>
      </c>
      <c r="V213" s="223" t="str">
        <f t="shared" si="33"/>
        <v>FALSCH</v>
      </c>
      <c r="W213" s="223" t="str">
        <f t="shared" si="36"/>
        <v>FALSCH</v>
      </c>
      <c r="X213" s="224" t="b">
        <f t="shared" si="34"/>
        <v>0</v>
      </c>
    </row>
    <row r="214" spans="1:24" s="97" customFormat="1" ht="16.5" x14ac:dyDescent="0.3">
      <c r="A214" s="220">
        <v>205</v>
      </c>
      <c r="B214" s="167"/>
      <c r="C214" s="168"/>
      <c r="D214" s="166"/>
      <c r="E214" s="98"/>
      <c r="F214" s="99"/>
      <c r="G214" s="100"/>
      <c r="H214" s="201"/>
      <c r="I214" s="207"/>
      <c r="J214" s="212"/>
      <c r="K214" s="102"/>
      <c r="L214" s="213"/>
      <c r="M214" s="103"/>
      <c r="N214" s="101"/>
      <c r="O214" s="194"/>
      <c r="P214" s="192"/>
      <c r="Q214" s="217" t="str">
        <f t="shared" si="30"/>
        <v/>
      </c>
      <c r="R214" s="217" t="str">
        <f t="shared" si="31"/>
        <v/>
      </c>
      <c r="S214" s="183" t="str">
        <f t="shared" si="32"/>
        <v/>
      </c>
      <c r="T214" s="222" t="b">
        <f t="shared" si="37"/>
        <v>0</v>
      </c>
      <c r="U214" s="223" t="str">
        <f t="shared" si="35"/>
        <v>FALSCH</v>
      </c>
      <c r="V214" s="223" t="str">
        <f t="shared" si="33"/>
        <v>FALSCH</v>
      </c>
      <c r="W214" s="223" t="str">
        <f t="shared" si="36"/>
        <v>FALSCH</v>
      </c>
      <c r="X214" s="224" t="b">
        <f t="shared" si="34"/>
        <v>0</v>
      </c>
    </row>
    <row r="215" spans="1:24" s="97" customFormat="1" ht="16.5" x14ac:dyDescent="0.3">
      <c r="A215" s="220">
        <v>206</v>
      </c>
      <c r="B215" s="167"/>
      <c r="C215" s="168"/>
      <c r="D215" s="166"/>
      <c r="E215" s="98"/>
      <c r="F215" s="99"/>
      <c r="G215" s="100"/>
      <c r="H215" s="201"/>
      <c r="I215" s="207"/>
      <c r="J215" s="212"/>
      <c r="K215" s="102"/>
      <c r="L215" s="213"/>
      <c r="M215" s="103"/>
      <c r="N215" s="101"/>
      <c r="O215" s="194"/>
      <c r="P215" s="192"/>
      <c r="Q215" s="217" t="str">
        <f t="shared" si="30"/>
        <v/>
      </c>
      <c r="R215" s="217" t="str">
        <f t="shared" si="31"/>
        <v/>
      </c>
      <c r="S215" s="183" t="str">
        <f t="shared" si="32"/>
        <v/>
      </c>
      <c r="T215" s="222" t="b">
        <f t="shared" si="37"/>
        <v>0</v>
      </c>
      <c r="U215" s="223" t="str">
        <f t="shared" si="35"/>
        <v>FALSCH</v>
      </c>
      <c r="V215" s="223" t="str">
        <f t="shared" si="33"/>
        <v>FALSCH</v>
      </c>
      <c r="W215" s="223" t="str">
        <f t="shared" si="36"/>
        <v>FALSCH</v>
      </c>
      <c r="X215" s="224" t="b">
        <f t="shared" si="34"/>
        <v>0</v>
      </c>
    </row>
    <row r="216" spans="1:24" s="97" customFormat="1" ht="16.5" x14ac:dyDescent="0.3">
      <c r="A216" s="220">
        <v>207</v>
      </c>
      <c r="B216" s="167"/>
      <c r="C216" s="168"/>
      <c r="D216" s="166"/>
      <c r="E216" s="98"/>
      <c r="F216" s="99"/>
      <c r="G216" s="100"/>
      <c r="H216" s="201"/>
      <c r="I216" s="207"/>
      <c r="J216" s="212"/>
      <c r="K216" s="102"/>
      <c r="L216" s="213"/>
      <c r="M216" s="103"/>
      <c r="N216" s="101"/>
      <c r="O216" s="194"/>
      <c r="P216" s="192"/>
      <c r="Q216" s="217" t="str">
        <f t="shared" si="30"/>
        <v/>
      </c>
      <c r="R216" s="217" t="str">
        <f t="shared" si="31"/>
        <v/>
      </c>
      <c r="S216" s="183" t="str">
        <f t="shared" si="32"/>
        <v/>
      </c>
      <c r="T216" s="222" t="b">
        <f t="shared" si="37"/>
        <v>0</v>
      </c>
      <c r="U216" s="223" t="str">
        <f t="shared" si="35"/>
        <v>FALSCH</v>
      </c>
      <c r="V216" s="223" t="str">
        <f t="shared" si="33"/>
        <v>FALSCH</v>
      </c>
      <c r="W216" s="223" t="str">
        <f t="shared" si="36"/>
        <v>FALSCH</v>
      </c>
      <c r="X216" s="224" t="b">
        <f t="shared" si="34"/>
        <v>0</v>
      </c>
    </row>
    <row r="217" spans="1:24" s="97" customFormat="1" ht="16.5" x14ac:dyDescent="0.3">
      <c r="A217" s="220">
        <v>208</v>
      </c>
      <c r="B217" s="167"/>
      <c r="C217" s="168"/>
      <c r="D217" s="166"/>
      <c r="E217" s="98"/>
      <c r="F217" s="99"/>
      <c r="G217" s="100"/>
      <c r="H217" s="201"/>
      <c r="I217" s="207"/>
      <c r="J217" s="212"/>
      <c r="K217" s="102"/>
      <c r="L217" s="213"/>
      <c r="M217" s="103"/>
      <c r="N217" s="101"/>
      <c r="O217" s="194"/>
      <c r="P217" s="192"/>
      <c r="Q217" s="217" t="str">
        <f t="shared" si="30"/>
        <v/>
      </c>
      <c r="R217" s="217" t="str">
        <f t="shared" si="31"/>
        <v/>
      </c>
      <c r="S217" s="183" t="str">
        <f t="shared" si="32"/>
        <v/>
      </c>
      <c r="T217" s="222" t="b">
        <f t="shared" si="37"/>
        <v>0</v>
      </c>
      <c r="U217" s="223" t="str">
        <f t="shared" si="35"/>
        <v>FALSCH</v>
      </c>
      <c r="V217" s="223" t="str">
        <f t="shared" si="33"/>
        <v>FALSCH</v>
      </c>
      <c r="W217" s="223" t="str">
        <f t="shared" si="36"/>
        <v>FALSCH</v>
      </c>
      <c r="X217" s="224" t="b">
        <f t="shared" si="34"/>
        <v>0</v>
      </c>
    </row>
    <row r="218" spans="1:24" s="97" customFormat="1" ht="16.5" x14ac:dyDescent="0.3">
      <c r="A218" s="220">
        <v>209</v>
      </c>
      <c r="B218" s="167"/>
      <c r="C218" s="168"/>
      <c r="D218" s="166"/>
      <c r="E218" s="98"/>
      <c r="F218" s="99"/>
      <c r="G218" s="100"/>
      <c r="H218" s="201"/>
      <c r="I218" s="207"/>
      <c r="J218" s="212"/>
      <c r="K218" s="102"/>
      <c r="L218" s="213"/>
      <c r="M218" s="103"/>
      <c r="N218" s="101"/>
      <c r="O218" s="194"/>
      <c r="P218" s="192"/>
      <c r="Q218" s="217" t="str">
        <f t="shared" si="30"/>
        <v/>
      </c>
      <c r="R218" s="217" t="str">
        <f t="shared" si="31"/>
        <v/>
      </c>
      <c r="S218" s="183" t="str">
        <f t="shared" si="32"/>
        <v/>
      </c>
      <c r="T218" s="222" t="b">
        <f t="shared" si="37"/>
        <v>0</v>
      </c>
      <c r="U218" s="223" t="str">
        <f t="shared" si="35"/>
        <v>FALSCH</v>
      </c>
      <c r="V218" s="223" t="str">
        <f t="shared" si="33"/>
        <v>FALSCH</v>
      </c>
      <c r="W218" s="223" t="str">
        <f t="shared" si="36"/>
        <v>FALSCH</v>
      </c>
      <c r="X218" s="224" t="b">
        <f t="shared" si="34"/>
        <v>0</v>
      </c>
    </row>
    <row r="219" spans="1:24" s="97" customFormat="1" ht="16.5" x14ac:dyDescent="0.3">
      <c r="A219" s="220">
        <v>210</v>
      </c>
      <c r="B219" s="167"/>
      <c r="C219" s="168"/>
      <c r="D219" s="166"/>
      <c r="E219" s="98"/>
      <c r="F219" s="99"/>
      <c r="G219" s="100"/>
      <c r="H219" s="201"/>
      <c r="I219" s="207"/>
      <c r="J219" s="212"/>
      <c r="K219" s="102"/>
      <c r="L219" s="213"/>
      <c r="M219" s="103"/>
      <c r="N219" s="101"/>
      <c r="O219" s="194"/>
      <c r="P219" s="192"/>
      <c r="Q219" s="217" t="str">
        <f t="shared" si="30"/>
        <v/>
      </c>
      <c r="R219" s="217" t="str">
        <f t="shared" si="31"/>
        <v/>
      </c>
      <c r="S219" s="183" t="str">
        <f t="shared" si="32"/>
        <v/>
      </c>
      <c r="T219" s="222" t="b">
        <f t="shared" si="37"/>
        <v>0</v>
      </c>
      <c r="U219" s="223" t="str">
        <f t="shared" si="35"/>
        <v>FALSCH</v>
      </c>
      <c r="V219" s="223" t="str">
        <f t="shared" si="33"/>
        <v>FALSCH</v>
      </c>
      <c r="W219" s="223" t="str">
        <f t="shared" si="36"/>
        <v>FALSCH</v>
      </c>
      <c r="X219" s="224" t="b">
        <f t="shared" si="34"/>
        <v>0</v>
      </c>
    </row>
    <row r="220" spans="1:24" s="97" customFormat="1" ht="16.5" x14ac:dyDescent="0.3">
      <c r="A220" s="220">
        <v>211</v>
      </c>
      <c r="B220" s="167"/>
      <c r="C220" s="168"/>
      <c r="D220" s="166"/>
      <c r="E220" s="98"/>
      <c r="F220" s="99"/>
      <c r="G220" s="100"/>
      <c r="H220" s="201"/>
      <c r="I220" s="207"/>
      <c r="J220" s="212"/>
      <c r="K220" s="102"/>
      <c r="L220" s="213"/>
      <c r="M220" s="103"/>
      <c r="N220" s="101"/>
      <c r="O220" s="194"/>
      <c r="P220" s="192"/>
      <c r="Q220" s="217" t="str">
        <f t="shared" si="30"/>
        <v/>
      </c>
      <c r="R220" s="217" t="str">
        <f t="shared" si="31"/>
        <v/>
      </c>
      <c r="S220" s="183" t="str">
        <f t="shared" si="32"/>
        <v/>
      </c>
      <c r="T220" s="222" t="b">
        <f t="shared" si="37"/>
        <v>0</v>
      </c>
      <c r="U220" s="223" t="str">
        <f t="shared" si="35"/>
        <v>FALSCH</v>
      </c>
      <c r="V220" s="223" t="str">
        <f t="shared" si="33"/>
        <v>FALSCH</v>
      </c>
      <c r="W220" s="223" t="str">
        <f t="shared" si="36"/>
        <v>FALSCH</v>
      </c>
      <c r="X220" s="224" t="b">
        <f t="shared" si="34"/>
        <v>0</v>
      </c>
    </row>
    <row r="221" spans="1:24" s="97" customFormat="1" ht="16.5" x14ac:dyDescent="0.3">
      <c r="A221" s="220">
        <v>212</v>
      </c>
      <c r="B221" s="167"/>
      <c r="C221" s="168"/>
      <c r="D221" s="166"/>
      <c r="E221" s="98"/>
      <c r="F221" s="99"/>
      <c r="G221" s="100"/>
      <c r="H221" s="201"/>
      <c r="I221" s="207"/>
      <c r="J221" s="212"/>
      <c r="K221" s="102"/>
      <c r="L221" s="213"/>
      <c r="M221" s="103"/>
      <c r="N221" s="101"/>
      <c r="O221" s="194"/>
      <c r="P221" s="192"/>
      <c r="Q221" s="217" t="str">
        <f t="shared" si="30"/>
        <v/>
      </c>
      <c r="R221" s="217" t="str">
        <f t="shared" si="31"/>
        <v/>
      </c>
      <c r="S221" s="183" t="str">
        <f t="shared" si="32"/>
        <v/>
      </c>
      <c r="T221" s="222" t="b">
        <f t="shared" si="37"/>
        <v>0</v>
      </c>
      <c r="U221" s="223" t="str">
        <f t="shared" si="35"/>
        <v>FALSCH</v>
      </c>
      <c r="V221" s="223" t="str">
        <f t="shared" si="33"/>
        <v>FALSCH</v>
      </c>
      <c r="W221" s="223" t="str">
        <f t="shared" si="36"/>
        <v>FALSCH</v>
      </c>
      <c r="X221" s="224" t="b">
        <f t="shared" si="34"/>
        <v>0</v>
      </c>
    </row>
    <row r="222" spans="1:24" s="97" customFormat="1" ht="16.5" x14ac:dyDescent="0.3">
      <c r="A222" s="220">
        <v>213</v>
      </c>
      <c r="B222" s="167"/>
      <c r="C222" s="168"/>
      <c r="D222" s="166"/>
      <c r="E222" s="98"/>
      <c r="F222" s="99"/>
      <c r="G222" s="100"/>
      <c r="H222" s="201"/>
      <c r="I222" s="207"/>
      <c r="J222" s="212"/>
      <c r="K222" s="102"/>
      <c r="L222" s="213"/>
      <c r="M222" s="103"/>
      <c r="N222" s="101"/>
      <c r="O222" s="194"/>
      <c r="P222" s="192"/>
      <c r="Q222" s="217" t="str">
        <f t="shared" si="30"/>
        <v/>
      </c>
      <c r="R222" s="217" t="str">
        <f t="shared" si="31"/>
        <v/>
      </c>
      <c r="S222" s="183" t="str">
        <f t="shared" si="32"/>
        <v/>
      </c>
      <c r="T222" s="222" t="b">
        <f t="shared" si="37"/>
        <v>0</v>
      </c>
      <c r="U222" s="223" t="str">
        <f t="shared" si="35"/>
        <v>FALSCH</v>
      </c>
      <c r="V222" s="223" t="str">
        <f t="shared" si="33"/>
        <v>FALSCH</v>
      </c>
      <c r="W222" s="223" t="str">
        <f t="shared" si="36"/>
        <v>FALSCH</v>
      </c>
      <c r="X222" s="224" t="b">
        <f t="shared" si="34"/>
        <v>0</v>
      </c>
    </row>
    <row r="223" spans="1:24" s="97" customFormat="1" ht="16.5" x14ac:dyDescent="0.3">
      <c r="A223" s="220">
        <v>214</v>
      </c>
      <c r="B223" s="167"/>
      <c r="C223" s="168"/>
      <c r="D223" s="166"/>
      <c r="E223" s="98"/>
      <c r="F223" s="99"/>
      <c r="G223" s="100"/>
      <c r="H223" s="201"/>
      <c r="I223" s="207"/>
      <c r="J223" s="212"/>
      <c r="K223" s="102"/>
      <c r="L223" s="213"/>
      <c r="M223" s="103"/>
      <c r="N223" s="101"/>
      <c r="O223" s="194"/>
      <c r="P223" s="192"/>
      <c r="Q223" s="217" t="str">
        <f t="shared" si="30"/>
        <v/>
      </c>
      <c r="R223" s="217" t="str">
        <f t="shared" si="31"/>
        <v/>
      </c>
      <c r="S223" s="183" t="str">
        <f t="shared" si="32"/>
        <v/>
      </c>
      <c r="T223" s="222" t="b">
        <f t="shared" si="37"/>
        <v>0</v>
      </c>
      <c r="U223" s="223" t="str">
        <f t="shared" si="35"/>
        <v>FALSCH</v>
      </c>
      <c r="V223" s="223" t="str">
        <f t="shared" si="33"/>
        <v>FALSCH</v>
      </c>
      <c r="W223" s="223" t="str">
        <f t="shared" si="36"/>
        <v>FALSCH</v>
      </c>
      <c r="X223" s="224" t="b">
        <f t="shared" si="34"/>
        <v>0</v>
      </c>
    </row>
    <row r="224" spans="1:24" s="97" customFormat="1" ht="16.5" x14ac:dyDescent="0.3">
      <c r="A224" s="220">
        <v>215</v>
      </c>
      <c r="B224" s="167"/>
      <c r="C224" s="168"/>
      <c r="D224" s="166"/>
      <c r="E224" s="98"/>
      <c r="F224" s="99"/>
      <c r="G224" s="100"/>
      <c r="H224" s="201"/>
      <c r="I224" s="207"/>
      <c r="J224" s="212"/>
      <c r="K224" s="102"/>
      <c r="L224" s="213"/>
      <c r="M224" s="103"/>
      <c r="N224" s="101"/>
      <c r="O224" s="194"/>
      <c r="P224" s="192"/>
      <c r="Q224" s="217" t="str">
        <f t="shared" si="30"/>
        <v/>
      </c>
      <c r="R224" s="217" t="str">
        <f t="shared" si="31"/>
        <v/>
      </c>
      <c r="S224" s="183" t="str">
        <f t="shared" si="32"/>
        <v/>
      </c>
      <c r="T224" s="222" t="b">
        <f t="shared" si="37"/>
        <v>0</v>
      </c>
      <c r="U224" s="223" t="str">
        <f t="shared" si="35"/>
        <v>FALSCH</v>
      </c>
      <c r="V224" s="223" t="str">
        <f t="shared" si="33"/>
        <v>FALSCH</v>
      </c>
      <c r="W224" s="223" t="str">
        <f t="shared" si="36"/>
        <v>FALSCH</v>
      </c>
      <c r="X224" s="224" t="b">
        <f t="shared" si="34"/>
        <v>0</v>
      </c>
    </row>
    <row r="225" spans="1:24" s="97" customFormat="1" ht="16.5" x14ac:dyDescent="0.3">
      <c r="A225" s="220">
        <v>216</v>
      </c>
      <c r="B225" s="167"/>
      <c r="C225" s="168"/>
      <c r="D225" s="166"/>
      <c r="E225" s="98"/>
      <c r="F225" s="99"/>
      <c r="G225" s="100"/>
      <c r="H225" s="201"/>
      <c r="I225" s="207"/>
      <c r="J225" s="212"/>
      <c r="K225" s="102"/>
      <c r="L225" s="213"/>
      <c r="M225" s="103"/>
      <c r="N225" s="101"/>
      <c r="O225" s="194"/>
      <c r="P225" s="192"/>
      <c r="Q225" s="217" t="str">
        <f t="shared" si="30"/>
        <v/>
      </c>
      <c r="R225" s="217" t="str">
        <f t="shared" si="31"/>
        <v/>
      </c>
      <c r="S225" s="183" t="str">
        <f t="shared" si="32"/>
        <v/>
      </c>
      <c r="T225" s="222" t="b">
        <f t="shared" si="37"/>
        <v>0</v>
      </c>
      <c r="U225" s="223" t="str">
        <f t="shared" si="35"/>
        <v>FALSCH</v>
      </c>
      <c r="V225" s="223" t="str">
        <f t="shared" si="33"/>
        <v>FALSCH</v>
      </c>
      <c r="W225" s="223" t="str">
        <f t="shared" si="36"/>
        <v>FALSCH</v>
      </c>
      <c r="X225" s="224" t="b">
        <f t="shared" si="34"/>
        <v>0</v>
      </c>
    </row>
    <row r="226" spans="1:24" s="97" customFormat="1" ht="16.5" x14ac:dyDescent="0.3">
      <c r="A226" s="220">
        <v>217</v>
      </c>
      <c r="B226" s="167"/>
      <c r="C226" s="168"/>
      <c r="D226" s="166"/>
      <c r="E226" s="98"/>
      <c r="F226" s="99"/>
      <c r="G226" s="100"/>
      <c r="H226" s="201"/>
      <c r="I226" s="207"/>
      <c r="J226" s="212"/>
      <c r="K226" s="102"/>
      <c r="L226" s="213"/>
      <c r="M226" s="103"/>
      <c r="N226" s="101"/>
      <c r="O226" s="194"/>
      <c r="P226" s="192"/>
      <c r="Q226" s="217" t="str">
        <f t="shared" si="30"/>
        <v/>
      </c>
      <c r="R226" s="217" t="str">
        <f t="shared" si="31"/>
        <v/>
      </c>
      <c r="S226" s="183" t="str">
        <f t="shared" si="32"/>
        <v/>
      </c>
      <c r="T226" s="222" t="b">
        <f t="shared" si="37"/>
        <v>0</v>
      </c>
      <c r="U226" s="223" t="str">
        <f t="shared" si="35"/>
        <v>FALSCH</v>
      </c>
      <c r="V226" s="223" t="str">
        <f t="shared" si="33"/>
        <v>FALSCH</v>
      </c>
      <c r="W226" s="223" t="str">
        <f t="shared" si="36"/>
        <v>FALSCH</v>
      </c>
      <c r="X226" s="224" t="b">
        <f t="shared" si="34"/>
        <v>0</v>
      </c>
    </row>
    <row r="227" spans="1:24" s="97" customFormat="1" ht="16.5" x14ac:dyDescent="0.3">
      <c r="A227" s="220">
        <v>218</v>
      </c>
      <c r="B227" s="167"/>
      <c r="C227" s="168"/>
      <c r="D227" s="166"/>
      <c r="E227" s="98"/>
      <c r="F227" s="99"/>
      <c r="G227" s="100"/>
      <c r="H227" s="201"/>
      <c r="I227" s="207"/>
      <c r="J227" s="212"/>
      <c r="K227" s="102"/>
      <c r="L227" s="213"/>
      <c r="M227" s="103"/>
      <c r="N227" s="101"/>
      <c r="O227" s="194"/>
      <c r="P227" s="192"/>
      <c r="Q227" s="217" t="str">
        <f t="shared" si="30"/>
        <v/>
      </c>
      <c r="R227" s="217" t="str">
        <f t="shared" si="31"/>
        <v/>
      </c>
      <c r="S227" s="183" t="str">
        <f t="shared" si="32"/>
        <v/>
      </c>
      <c r="T227" s="222" t="b">
        <f t="shared" si="37"/>
        <v>0</v>
      </c>
      <c r="U227" s="223" t="str">
        <f t="shared" si="35"/>
        <v>FALSCH</v>
      </c>
      <c r="V227" s="223" t="str">
        <f t="shared" si="33"/>
        <v>FALSCH</v>
      </c>
      <c r="W227" s="223" t="str">
        <f t="shared" si="36"/>
        <v>FALSCH</v>
      </c>
      <c r="X227" s="224" t="b">
        <f t="shared" si="34"/>
        <v>0</v>
      </c>
    </row>
    <row r="228" spans="1:24" s="97" customFormat="1" ht="16.5" x14ac:dyDescent="0.3">
      <c r="A228" s="220">
        <v>219</v>
      </c>
      <c r="B228" s="167"/>
      <c r="C228" s="168"/>
      <c r="D228" s="166"/>
      <c r="E228" s="98"/>
      <c r="F228" s="99"/>
      <c r="G228" s="100"/>
      <c r="H228" s="201"/>
      <c r="I228" s="207"/>
      <c r="J228" s="212"/>
      <c r="K228" s="102"/>
      <c r="L228" s="213"/>
      <c r="M228" s="103"/>
      <c r="N228" s="101"/>
      <c r="O228" s="194"/>
      <c r="P228" s="192"/>
      <c r="Q228" s="217" t="str">
        <f t="shared" si="30"/>
        <v/>
      </c>
      <c r="R228" s="217" t="str">
        <f t="shared" si="31"/>
        <v/>
      </c>
      <c r="S228" s="183" t="str">
        <f t="shared" si="32"/>
        <v/>
      </c>
      <c r="T228" s="222" t="b">
        <f t="shared" si="37"/>
        <v>0</v>
      </c>
      <c r="U228" s="223" t="str">
        <f t="shared" si="35"/>
        <v>FALSCH</v>
      </c>
      <c r="V228" s="223" t="str">
        <f t="shared" si="33"/>
        <v>FALSCH</v>
      </c>
      <c r="W228" s="223" t="str">
        <f t="shared" si="36"/>
        <v>FALSCH</v>
      </c>
      <c r="X228" s="224" t="b">
        <f t="shared" si="34"/>
        <v>0</v>
      </c>
    </row>
    <row r="229" spans="1:24" s="97" customFormat="1" ht="16.5" x14ac:dyDescent="0.3">
      <c r="A229" s="220">
        <v>220</v>
      </c>
      <c r="B229" s="167"/>
      <c r="C229" s="168"/>
      <c r="D229" s="166"/>
      <c r="E229" s="98"/>
      <c r="F229" s="99"/>
      <c r="G229" s="100"/>
      <c r="H229" s="201"/>
      <c r="I229" s="207"/>
      <c r="J229" s="212"/>
      <c r="K229" s="102"/>
      <c r="L229" s="213"/>
      <c r="M229" s="103"/>
      <c r="N229" s="101"/>
      <c r="O229" s="194"/>
      <c r="P229" s="192"/>
      <c r="Q229" s="217" t="str">
        <f t="shared" si="30"/>
        <v/>
      </c>
      <c r="R229" s="217" t="str">
        <f t="shared" si="31"/>
        <v/>
      </c>
      <c r="S229" s="183" t="str">
        <f t="shared" si="32"/>
        <v/>
      </c>
      <c r="T229" s="222" t="b">
        <f t="shared" si="37"/>
        <v>0</v>
      </c>
      <c r="U229" s="223" t="str">
        <f t="shared" si="35"/>
        <v>FALSCH</v>
      </c>
      <c r="V229" s="223" t="str">
        <f t="shared" si="33"/>
        <v>FALSCH</v>
      </c>
      <c r="W229" s="223" t="str">
        <f t="shared" si="36"/>
        <v>FALSCH</v>
      </c>
      <c r="X229" s="224" t="b">
        <f t="shared" si="34"/>
        <v>0</v>
      </c>
    </row>
    <row r="230" spans="1:24" s="97" customFormat="1" ht="16.5" x14ac:dyDescent="0.3">
      <c r="A230" s="220">
        <v>221</v>
      </c>
      <c r="B230" s="167"/>
      <c r="C230" s="168"/>
      <c r="D230" s="166"/>
      <c r="E230" s="98"/>
      <c r="F230" s="99"/>
      <c r="G230" s="100"/>
      <c r="H230" s="201"/>
      <c r="I230" s="207"/>
      <c r="J230" s="212"/>
      <c r="K230" s="102"/>
      <c r="L230" s="213"/>
      <c r="M230" s="103"/>
      <c r="N230" s="101"/>
      <c r="O230" s="194"/>
      <c r="P230" s="192"/>
      <c r="Q230" s="217" t="str">
        <f t="shared" si="30"/>
        <v/>
      </c>
      <c r="R230" s="217" t="str">
        <f t="shared" si="31"/>
        <v/>
      </c>
      <c r="S230" s="183" t="str">
        <f t="shared" si="32"/>
        <v/>
      </c>
      <c r="T230" s="222" t="b">
        <f t="shared" si="37"/>
        <v>0</v>
      </c>
      <c r="U230" s="223" t="str">
        <f t="shared" si="35"/>
        <v>FALSCH</v>
      </c>
      <c r="V230" s="223" t="str">
        <f t="shared" si="33"/>
        <v>FALSCH</v>
      </c>
      <c r="W230" s="223" t="str">
        <f t="shared" si="36"/>
        <v>FALSCH</v>
      </c>
      <c r="X230" s="224" t="b">
        <f t="shared" si="34"/>
        <v>0</v>
      </c>
    </row>
    <row r="231" spans="1:24" s="97" customFormat="1" ht="16.5" x14ac:dyDescent="0.3">
      <c r="A231" s="220">
        <v>222</v>
      </c>
      <c r="B231" s="167"/>
      <c r="C231" s="168"/>
      <c r="D231" s="166"/>
      <c r="E231" s="98"/>
      <c r="F231" s="99"/>
      <c r="G231" s="100"/>
      <c r="H231" s="201"/>
      <c r="I231" s="207"/>
      <c r="J231" s="212"/>
      <c r="K231" s="102"/>
      <c r="L231" s="213"/>
      <c r="M231" s="103"/>
      <c r="N231" s="101"/>
      <c r="O231" s="194"/>
      <c r="P231" s="192"/>
      <c r="Q231" s="217" t="str">
        <f t="shared" si="30"/>
        <v/>
      </c>
      <c r="R231" s="217" t="str">
        <f t="shared" si="31"/>
        <v/>
      </c>
      <c r="S231" s="183" t="str">
        <f t="shared" si="32"/>
        <v/>
      </c>
      <c r="T231" s="222" t="b">
        <f t="shared" si="37"/>
        <v>0</v>
      </c>
      <c r="U231" s="223" t="str">
        <f t="shared" si="35"/>
        <v>FALSCH</v>
      </c>
      <c r="V231" s="223" t="str">
        <f t="shared" si="33"/>
        <v>FALSCH</v>
      </c>
      <c r="W231" s="223" t="str">
        <f t="shared" si="36"/>
        <v>FALSCH</v>
      </c>
      <c r="X231" s="224" t="b">
        <f t="shared" si="34"/>
        <v>0</v>
      </c>
    </row>
    <row r="232" spans="1:24" s="97" customFormat="1" ht="16.5" x14ac:dyDescent="0.3">
      <c r="A232" s="220">
        <v>223</v>
      </c>
      <c r="B232" s="167"/>
      <c r="C232" s="168"/>
      <c r="D232" s="166"/>
      <c r="E232" s="98"/>
      <c r="F232" s="99"/>
      <c r="G232" s="100"/>
      <c r="H232" s="201"/>
      <c r="I232" s="207"/>
      <c r="J232" s="212"/>
      <c r="K232" s="102"/>
      <c r="L232" s="213"/>
      <c r="M232" s="103"/>
      <c r="N232" s="101"/>
      <c r="O232" s="194"/>
      <c r="P232" s="192"/>
      <c r="Q232" s="217" t="str">
        <f t="shared" si="30"/>
        <v/>
      </c>
      <c r="R232" s="217" t="str">
        <f t="shared" si="31"/>
        <v/>
      </c>
      <c r="S232" s="183" t="str">
        <f t="shared" si="32"/>
        <v/>
      </c>
      <c r="T232" s="222" t="b">
        <f t="shared" si="37"/>
        <v>0</v>
      </c>
      <c r="U232" s="223" t="str">
        <f t="shared" si="35"/>
        <v>FALSCH</v>
      </c>
      <c r="V232" s="223" t="str">
        <f t="shared" si="33"/>
        <v>FALSCH</v>
      </c>
      <c r="W232" s="223" t="str">
        <f t="shared" si="36"/>
        <v>FALSCH</v>
      </c>
      <c r="X232" s="224" t="b">
        <f t="shared" si="34"/>
        <v>0</v>
      </c>
    </row>
    <row r="233" spans="1:24" s="97" customFormat="1" ht="16.5" x14ac:dyDescent="0.3">
      <c r="A233" s="220">
        <v>224</v>
      </c>
      <c r="B233" s="167"/>
      <c r="C233" s="168"/>
      <c r="D233" s="166"/>
      <c r="E233" s="98"/>
      <c r="F233" s="99"/>
      <c r="G233" s="100"/>
      <c r="H233" s="201"/>
      <c r="I233" s="207"/>
      <c r="J233" s="212"/>
      <c r="K233" s="102"/>
      <c r="L233" s="213"/>
      <c r="M233" s="103"/>
      <c r="N233" s="101"/>
      <c r="O233" s="194"/>
      <c r="P233" s="192"/>
      <c r="Q233" s="217" t="str">
        <f t="shared" si="30"/>
        <v/>
      </c>
      <c r="R233" s="217" t="str">
        <f t="shared" si="31"/>
        <v/>
      </c>
      <c r="S233" s="183" t="str">
        <f t="shared" si="32"/>
        <v/>
      </c>
      <c r="T233" s="222" t="b">
        <f t="shared" si="37"/>
        <v>0</v>
      </c>
      <c r="U233" s="223" t="str">
        <f t="shared" si="35"/>
        <v>FALSCH</v>
      </c>
      <c r="V233" s="223" t="str">
        <f t="shared" si="33"/>
        <v>FALSCH</v>
      </c>
      <c r="W233" s="223" t="str">
        <f t="shared" si="36"/>
        <v>FALSCH</v>
      </c>
      <c r="X233" s="224" t="b">
        <f t="shared" si="34"/>
        <v>0</v>
      </c>
    </row>
    <row r="234" spans="1:24" s="97" customFormat="1" ht="16.5" x14ac:dyDescent="0.3">
      <c r="A234" s="220">
        <v>225</v>
      </c>
      <c r="B234" s="167"/>
      <c r="C234" s="168"/>
      <c r="D234" s="166"/>
      <c r="E234" s="98"/>
      <c r="F234" s="99"/>
      <c r="G234" s="100"/>
      <c r="H234" s="201"/>
      <c r="I234" s="207"/>
      <c r="J234" s="212"/>
      <c r="K234" s="102"/>
      <c r="L234" s="213"/>
      <c r="M234" s="103"/>
      <c r="N234" s="101"/>
      <c r="O234" s="194"/>
      <c r="P234" s="192"/>
      <c r="Q234" s="217" t="str">
        <f t="shared" si="30"/>
        <v/>
      </c>
      <c r="R234" s="217" t="str">
        <f t="shared" si="31"/>
        <v/>
      </c>
      <c r="S234" s="183" t="str">
        <f t="shared" si="32"/>
        <v/>
      </c>
      <c r="T234" s="222" t="b">
        <f t="shared" si="37"/>
        <v>0</v>
      </c>
      <c r="U234" s="223" t="str">
        <f t="shared" si="35"/>
        <v>FALSCH</v>
      </c>
      <c r="V234" s="223" t="str">
        <f t="shared" si="33"/>
        <v>FALSCH</v>
      </c>
      <c r="W234" s="223" t="str">
        <f t="shared" si="36"/>
        <v>FALSCH</v>
      </c>
      <c r="X234" s="224" t="b">
        <f t="shared" si="34"/>
        <v>0</v>
      </c>
    </row>
    <row r="235" spans="1:24" s="97" customFormat="1" ht="16.5" x14ac:dyDescent="0.3">
      <c r="A235" s="220">
        <v>226</v>
      </c>
      <c r="B235" s="167"/>
      <c r="C235" s="168"/>
      <c r="D235" s="166"/>
      <c r="E235" s="98"/>
      <c r="F235" s="99"/>
      <c r="G235" s="100"/>
      <c r="H235" s="201"/>
      <c r="I235" s="207"/>
      <c r="J235" s="212"/>
      <c r="K235" s="102"/>
      <c r="L235" s="213"/>
      <c r="M235" s="103"/>
      <c r="N235" s="101"/>
      <c r="O235" s="194"/>
      <c r="P235" s="192"/>
      <c r="Q235" s="217" t="str">
        <f t="shared" si="30"/>
        <v/>
      </c>
      <c r="R235" s="217" t="str">
        <f t="shared" si="31"/>
        <v/>
      </c>
      <c r="S235" s="183" t="str">
        <f t="shared" si="32"/>
        <v/>
      </c>
      <c r="T235" s="222" t="b">
        <f t="shared" si="37"/>
        <v>0</v>
      </c>
      <c r="U235" s="223" t="str">
        <f t="shared" si="35"/>
        <v>FALSCH</v>
      </c>
      <c r="V235" s="223" t="str">
        <f t="shared" si="33"/>
        <v>FALSCH</v>
      </c>
      <c r="W235" s="223" t="str">
        <f t="shared" si="36"/>
        <v>FALSCH</v>
      </c>
      <c r="X235" s="224" t="b">
        <f t="shared" si="34"/>
        <v>0</v>
      </c>
    </row>
    <row r="236" spans="1:24" s="97" customFormat="1" ht="16.5" x14ac:dyDescent="0.3">
      <c r="A236" s="220">
        <v>227</v>
      </c>
      <c r="B236" s="167"/>
      <c r="C236" s="168"/>
      <c r="D236" s="166"/>
      <c r="E236" s="98"/>
      <c r="F236" s="99"/>
      <c r="G236" s="100"/>
      <c r="H236" s="201"/>
      <c r="I236" s="207"/>
      <c r="J236" s="212"/>
      <c r="K236" s="102"/>
      <c r="L236" s="213"/>
      <c r="M236" s="103"/>
      <c r="N236" s="101"/>
      <c r="O236" s="194"/>
      <c r="P236" s="192"/>
      <c r="Q236" s="217" t="str">
        <f t="shared" si="30"/>
        <v/>
      </c>
      <c r="R236" s="217" t="str">
        <f t="shared" si="31"/>
        <v/>
      </c>
      <c r="S236" s="183" t="str">
        <f t="shared" si="32"/>
        <v/>
      </c>
      <c r="T236" s="222" t="b">
        <f t="shared" si="37"/>
        <v>0</v>
      </c>
      <c r="U236" s="223" t="str">
        <f t="shared" si="35"/>
        <v>FALSCH</v>
      </c>
      <c r="V236" s="223" t="str">
        <f t="shared" si="33"/>
        <v>FALSCH</v>
      </c>
      <c r="W236" s="223" t="str">
        <f t="shared" si="36"/>
        <v>FALSCH</v>
      </c>
      <c r="X236" s="224" t="b">
        <f t="shared" si="34"/>
        <v>0</v>
      </c>
    </row>
    <row r="237" spans="1:24" s="97" customFormat="1" ht="16.5" x14ac:dyDescent="0.3">
      <c r="A237" s="220">
        <v>228</v>
      </c>
      <c r="B237" s="167"/>
      <c r="C237" s="168"/>
      <c r="D237" s="166"/>
      <c r="E237" s="98"/>
      <c r="F237" s="99"/>
      <c r="G237" s="100"/>
      <c r="H237" s="201"/>
      <c r="I237" s="207"/>
      <c r="J237" s="212"/>
      <c r="K237" s="102"/>
      <c r="L237" s="213"/>
      <c r="M237" s="103"/>
      <c r="N237" s="101"/>
      <c r="O237" s="194"/>
      <c r="P237" s="192"/>
      <c r="Q237" s="217" t="str">
        <f t="shared" si="30"/>
        <v/>
      </c>
      <c r="R237" s="217" t="str">
        <f t="shared" si="31"/>
        <v/>
      </c>
      <c r="S237" s="183" t="str">
        <f t="shared" si="32"/>
        <v/>
      </c>
      <c r="T237" s="222" t="b">
        <f t="shared" si="37"/>
        <v>0</v>
      </c>
      <c r="U237" s="223" t="str">
        <f t="shared" si="35"/>
        <v>FALSCH</v>
      </c>
      <c r="V237" s="223" t="str">
        <f t="shared" si="33"/>
        <v>FALSCH</v>
      </c>
      <c r="W237" s="223" t="str">
        <f t="shared" si="36"/>
        <v>FALSCH</v>
      </c>
      <c r="X237" s="224" t="b">
        <f t="shared" si="34"/>
        <v>0</v>
      </c>
    </row>
    <row r="238" spans="1:24" s="97" customFormat="1" ht="16.5" x14ac:dyDescent="0.3">
      <c r="A238" s="220">
        <v>229</v>
      </c>
      <c r="B238" s="167"/>
      <c r="C238" s="168"/>
      <c r="D238" s="166"/>
      <c r="E238" s="98"/>
      <c r="F238" s="99"/>
      <c r="G238" s="100"/>
      <c r="H238" s="201"/>
      <c r="I238" s="207"/>
      <c r="J238" s="212"/>
      <c r="K238" s="102"/>
      <c r="L238" s="213"/>
      <c r="M238" s="103"/>
      <c r="N238" s="101"/>
      <c r="O238" s="194"/>
      <c r="P238" s="192"/>
      <c r="Q238" s="217" t="str">
        <f t="shared" si="30"/>
        <v/>
      </c>
      <c r="R238" s="217" t="str">
        <f t="shared" si="31"/>
        <v/>
      </c>
      <c r="S238" s="183" t="str">
        <f t="shared" si="32"/>
        <v/>
      </c>
      <c r="T238" s="222" t="b">
        <f t="shared" ref="T238:T269" si="38">IF(M238&lt;&gt;"",VLOOKUP(M238,Wbw_List,5))</f>
        <v>0</v>
      </c>
      <c r="U238" s="223" t="str">
        <f t="shared" si="35"/>
        <v>FALSCH</v>
      </c>
      <c r="V238" s="223" t="str">
        <f t="shared" si="33"/>
        <v>FALSCH</v>
      </c>
      <c r="W238" s="223" t="str">
        <f t="shared" si="36"/>
        <v>FALSCH</v>
      </c>
      <c r="X238" s="224" t="b">
        <f t="shared" si="34"/>
        <v>0</v>
      </c>
    </row>
    <row r="239" spans="1:24" s="97" customFormat="1" ht="16.5" x14ac:dyDescent="0.3">
      <c r="A239" s="220">
        <v>230</v>
      </c>
      <c r="B239" s="167"/>
      <c r="C239" s="168"/>
      <c r="D239" s="166"/>
      <c r="E239" s="98"/>
      <c r="F239" s="99"/>
      <c r="G239" s="100"/>
      <c r="H239" s="201"/>
      <c r="I239" s="207"/>
      <c r="J239" s="212"/>
      <c r="K239" s="102"/>
      <c r="L239" s="213"/>
      <c r="M239" s="103"/>
      <c r="N239" s="101"/>
      <c r="O239" s="194"/>
      <c r="P239" s="192"/>
      <c r="Q239" s="217" t="str">
        <f t="shared" si="30"/>
        <v/>
      </c>
      <c r="R239" s="217" t="str">
        <f t="shared" si="31"/>
        <v/>
      </c>
      <c r="S239" s="183" t="str">
        <f t="shared" si="32"/>
        <v/>
      </c>
      <c r="T239" s="222" t="b">
        <f t="shared" si="38"/>
        <v>0</v>
      </c>
      <c r="U239" s="223" t="str">
        <f t="shared" ref="U239:U302" si="39">IF(E239&lt;&gt;"",F239&amp;" "&amp;E239,"FALSCH")</f>
        <v>FALSCH</v>
      </c>
      <c r="V239" s="223" t="str">
        <f t="shared" si="33"/>
        <v>FALSCH</v>
      </c>
      <c r="W239" s="223" t="str">
        <f t="shared" ref="W239:W302" si="40">IF(I239&lt;&gt;"",I239,"FALSCH")</f>
        <v>FALSCH</v>
      </c>
      <c r="X239" s="224" t="b">
        <f t="shared" si="34"/>
        <v>0</v>
      </c>
    </row>
    <row r="240" spans="1:24" s="97" customFormat="1" ht="16.5" x14ac:dyDescent="0.3">
      <c r="A240" s="220">
        <v>231</v>
      </c>
      <c r="B240" s="167"/>
      <c r="C240" s="168"/>
      <c r="D240" s="166"/>
      <c r="E240" s="98"/>
      <c r="F240" s="99"/>
      <c r="G240" s="100"/>
      <c r="H240" s="201"/>
      <c r="I240" s="207"/>
      <c r="J240" s="212"/>
      <c r="K240" s="102"/>
      <c r="L240" s="213"/>
      <c r="M240" s="103"/>
      <c r="N240" s="101"/>
      <c r="O240" s="194"/>
      <c r="P240" s="192"/>
      <c r="Q240" s="217" t="str">
        <f t="shared" si="30"/>
        <v/>
      </c>
      <c r="R240" s="217" t="str">
        <f t="shared" si="31"/>
        <v/>
      </c>
      <c r="S240" s="183" t="str">
        <f t="shared" si="32"/>
        <v/>
      </c>
      <c r="T240" s="222" t="b">
        <f t="shared" si="38"/>
        <v>0</v>
      </c>
      <c r="U240" s="223" t="str">
        <f t="shared" si="39"/>
        <v>FALSCH</v>
      </c>
      <c r="V240" s="223" t="str">
        <f t="shared" si="33"/>
        <v>FALSCH</v>
      </c>
      <c r="W240" s="223" t="str">
        <f t="shared" si="40"/>
        <v>FALSCH</v>
      </c>
      <c r="X240" s="224" t="b">
        <f t="shared" si="34"/>
        <v>0</v>
      </c>
    </row>
    <row r="241" spans="1:24" s="97" customFormat="1" ht="16.5" x14ac:dyDescent="0.3">
      <c r="A241" s="220">
        <v>232</v>
      </c>
      <c r="B241" s="167"/>
      <c r="C241" s="168"/>
      <c r="D241" s="166"/>
      <c r="E241" s="98"/>
      <c r="F241" s="99"/>
      <c r="G241" s="100"/>
      <c r="H241" s="201"/>
      <c r="I241" s="207"/>
      <c r="J241" s="212"/>
      <c r="K241" s="102"/>
      <c r="L241" s="213"/>
      <c r="M241" s="103"/>
      <c r="N241" s="101"/>
      <c r="O241" s="194"/>
      <c r="P241" s="192"/>
      <c r="Q241" s="217" t="str">
        <f t="shared" si="30"/>
        <v/>
      </c>
      <c r="R241" s="217" t="str">
        <f t="shared" si="31"/>
        <v/>
      </c>
      <c r="S241" s="183" t="str">
        <f t="shared" si="32"/>
        <v/>
      </c>
      <c r="T241" s="222" t="b">
        <f t="shared" si="38"/>
        <v>0</v>
      </c>
      <c r="U241" s="223" t="str">
        <f t="shared" si="39"/>
        <v>FALSCH</v>
      </c>
      <c r="V241" s="223" t="str">
        <f t="shared" si="33"/>
        <v>FALSCH</v>
      </c>
      <c r="W241" s="223" t="str">
        <f t="shared" si="40"/>
        <v>FALSCH</v>
      </c>
      <c r="X241" s="224" t="b">
        <f t="shared" si="34"/>
        <v>0</v>
      </c>
    </row>
    <row r="242" spans="1:24" s="97" customFormat="1" ht="16.5" x14ac:dyDescent="0.3">
      <c r="A242" s="220">
        <v>233</v>
      </c>
      <c r="B242" s="167"/>
      <c r="C242" s="168"/>
      <c r="D242" s="166"/>
      <c r="E242" s="98"/>
      <c r="F242" s="99"/>
      <c r="G242" s="100"/>
      <c r="H242" s="201"/>
      <c r="I242" s="207"/>
      <c r="J242" s="212"/>
      <c r="K242" s="102"/>
      <c r="L242" s="213"/>
      <c r="M242" s="103"/>
      <c r="N242" s="101"/>
      <c r="O242" s="194"/>
      <c r="P242" s="192"/>
      <c r="Q242" s="217" t="str">
        <f t="shared" si="30"/>
        <v/>
      </c>
      <c r="R242" s="217" t="str">
        <f t="shared" si="31"/>
        <v/>
      </c>
      <c r="S242" s="183" t="str">
        <f t="shared" si="32"/>
        <v/>
      </c>
      <c r="T242" s="222" t="b">
        <f t="shared" si="38"/>
        <v>0</v>
      </c>
      <c r="U242" s="223" t="str">
        <f t="shared" si="39"/>
        <v>FALSCH</v>
      </c>
      <c r="V242" s="223" t="str">
        <f t="shared" si="33"/>
        <v>FALSCH</v>
      </c>
      <c r="W242" s="223" t="str">
        <f t="shared" si="40"/>
        <v>FALSCH</v>
      </c>
      <c r="X242" s="224" t="b">
        <f t="shared" si="34"/>
        <v>0</v>
      </c>
    </row>
    <row r="243" spans="1:24" s="97" customFormat="1" ht="16.5" x14ac:dyDescent="0.3">
      <c r="A243" s="220">
        <v>234</v>
      </c>
      <c r="B243" s="167"/>
      <c r="C243" s="168"/>
      <c r="D243" s="166"/>
      <c r="E243" s="98"/>
      <c r="F243" s="99"/>
      <c r="G243" s="100"/>
      <c r="H243" s="201"/>
      <c r="I243" s="207"/>
      <c r="J243" s="212"/>
      <c r="K243" s="102"/>
      <c r="L243" s="213"/>
      <c r="M243" s="103"/>
      <c r="N243" s="101"/>
      <c r="O243" s="194"/>
      <c r="P243" s="192"/>
      <c r="Q243" s="217" t="str">
        <f t="shared" si="30"/>
        <v/>
      </c>
      <c r="R243" s="217" t="str">
        <f t="shared" si="31"/>
        <v/>
      </c>
      <c r="S243" s="183" t="str">
        <f t="shared" si="32"/>
        <v/>
      </c>
      <c r="T243" s="222" t="b">
        <f t="shared" si="38"/>
        <v>0</v>
      </c>
      <c r="U243" s="223" t="str">
        <f t="shared" si="39"/>
        <v>FALSCH</v>
      </c>
      <c r="V243" s="223" t="str">
        <f t="shared" si="33"/>
        <v>FALSCH</v>
      </c>
      <c r="W243" s="223" t="str">
        <f t="shared" si="40"/>
        <v>FALSCH</v>
      </c>
      <c r="X243" s="224" t="b">
        <f t="shared" si="34"/>
        <v>0</v>
      </c>
    </row>
    <row r="244" spans="1:24" s="97" customFormat="1" ht="16.5" x14ac:dyDescent="0.3">
      <c r="A244" s="220">
        <v>235</v>
      </c>
      <c r="B244" s="167"/>
      <c r="C244" s="168"/>
      <c r="D244" s="166"/>
      <c r="E244" s="98"/>
      <c r="F244" s="99"/>
      <c r="G244" s="100"/>
      <c r="H244" s="201"/>
      <c r="I244" s="207"/>
      <c r="J244" s="212"/>
      <c r="K244" s="102"/>
      <c r="L244" s="213"/>
      <c r="M244" s="103"/>
      <c r="N244" s="101"/>
      <c r="O244" s="194"/>
      <c r="P244" s="192"/>
      <c r="Q244" s="217" t="str">
        <f t="shared" si="30"/>
        <v/>
      </c>
      <c r="R244" s="217" t="str">
        <f t="shared" si="31"/>
        <v/>
      </c>
      <c r="S244" s="183" t="str">
        <f t="shared" si="32"/>
        <v/>
      </c>
      <c r="T244" s="222" t="b">
        <f t="shared" si="38"/>
        <v>0</v>
      </c>
      <c r="U244" s="223" t="str">
        <f t="shared" si="39"/>
        <v>FALSCH</v>
      </c>
      <c r="V244" s="223" t="str">
        <f t="shared" si="33"/>
        <v>FALSCH</v>
      </c>
      <c r="W244" s="223" t="str">
        <f t="shared" si="40"/>
        <v>FALSCH</v>
      </c>
      <c r="X244" s="224" t="b">
        <f t="shared" si="34"/>
        <v>0</v>
      </c>
    </row>
    <row r="245" spans="1:24" s="97" customFormat="1" ht="16.5" x14ac:dyDescent="0.3">
      <c r="A245" s="220">
        <v>236</v>
      </c>
      <c r="B245" s="167"/>
      <c r="C245" s="168"/>
      <c r="D245" s="166"/>
      <c r="E245" s="98"/>
      <c r="F245" s="99"/>
      <c r="G245" s="100"/>
      <c r="H245" s="201"/>
      <c r="I245" s="207"/>
      <c r="J245" s="212"/>
      <c r="K245" s="102"/>
      <c r="L245" s="213"/>
      <c r="M245" s="103"/>
      <c r="N245" s="101"/>
      <c r="O245" s="194"/>
      <c r="P245" s="192"/>
      <c r="Q245" s="217" t="str">
        <f t="shared" si="30"/>
        <v/>
      </c>
      <c r="R245" s="217" t="str">
        <f t="shared" si="31"/>
        <v/>
      </c>
      <c r="S245" s="183" t="str">
        <f t="shared" si="32"/>
        <v/>
      </c>
      <c r="T245" s="222" t="b">
        <f t="shared" si="38"/>
        <v>0</v>
      </c>
      <c r="U245" s="223" t="str">
        <f t="shared" si="39"/>
        <v>FALSCH</v>
      </c>
      <c r="V245" s="223" t="str">
        <f t="shared" si="33"/>
        <v>FALSCH</v>
      </c>
      <c r="W245" s="223" t="str">
        <f t="shared" si="40"/>
        <v>FALSCH</v>
      </c>
      <c r="X245" s="224" t="b">
        <f t="shared" si="34"/>
        <v>0</v>
      </c>
    </row>
    <row r="246" spans="1:24" s="97" customFormat="1" ht="16.5" x14ac:dyDescent="0.3">
      <c r="A246" s="220">
        <v>237</v>
      </c>
      <c r="B246" s="167"/>
      <c r="C246" s="168"/>
      <c r="D246" s="166"/>
      <c r="E246" s="98"/>
      <c r="F246" s="99"/>
      <c r="G246" s="100"/>
      <c r="H246" s="201"/>
      <c r="I246" s="207"/>
      <c r="J246" s="212"/>
      <c r="K246" s="102"/>
      <c r="L246" s="213"/>
      <c r="M246" s="103"/>
      <c r="N246" s="101"/>
      <c r="O246" s="194"/>
      <c r="P246" s="192"/>
      <c r="Q246" s="217" t="str">
        <f t="shared" si="30"/>
        <v/>
      </c>
      <c r="R246" s="217" t="str">
        <f t="shared" si="31"/>
        <v/>
      </c>
      <c r="S246" s="183" t="str">
        <f t="shared" si="32"/>
        <v/>
      </c>
      <c r="T246" s="222" t="b">
        <f t="shared" si="38"/>
        <v>0</v>
      </c>
      <c r="U246" s="223" t="str">
        <f t="shared" si="39"/>
        <v>FALSCH</v>
      </c>
      <c r="V246" s="223" t="str">
        <f t="shared" si="33"/>
        <v>FALSCH</v>
      </c>
      <c r="W246" s="223" t="str">
        <f t="shared" si="40"/>
        <v>FALSCH</v>
      </c>
      <c r="X246" s="224" t="b">
        <f t="shared" si="34"/>
        <v>0</v>
      </c>
    </row>
    <row r="247" spans="1:24" s="97" customFormat="1" ht="16.5" x14ac:dyDescent="0.3">
      <c r="A247" s="220">
        <v>238</v>
      </c>
      <c r="B247" s="167"/>
      <c r="C247" s="168"/>
      <c r="D247" s="166"/>
      <c r="E247" s="98"/>
      <c r="F247" s="99"/>
      <c r="G247" s="100"/>
      <c r="H247" s="201"/>
      <c r="I247" s="207"/>
      <c r="J247" s="212"/>
      <c r="K247" s="102"/>
      <c r="L247" s="213"/>
      <c r="M247" s="103"/>
      <c r="N247" s="101"/>
      <c r="O247" s="194"/>
      <c r="P247" s="192"/>
      <c r="Q247" s="217" t="str">
        <f t="shared" si="30"/>
        <v/>
      </c>
      <c r="R247" s="217" t="str">
        <f t="shared" si="31"/>
        <v/>
      </c>
      <c r="S247" s="183" t="str">
        <f t="shared" si="32"/>
        <v/>
      </c>
      <c r="T247" s="222" t="b">
        <f t="shared" si="38"/>
        <v>0</v>
      </c>
      <c r="U247" s="223" t="str">
        <f t="shared" si="39"/>
        <v>FALSCH</v>
      </c>
      <c r="V247" s="223" t="str">
        <f t="shared" si="33"/>
        <v>FALSCH</v>
      </c>
      <c r="W247" s="223" t="str">
        <f t="shared" si="40"/>
        <v>FALSCH</v>
      </c>
      <c r="X247" s="224" t="b">
        <f t="shared" si="34"/>
        <v>0</v>
      </c>
    </row>
    <row r="248" spans="1:24" s="97" customFormat="1" ht="16.5" x14ac:dyDescent="0.3">
      <c r="A248" s="220">
        <v>239</v>
      </c>
      <c r="B248" s="167"/>
      <c r="C248" s="168"/>
      <c r="D248" s="166"/>
      <c r="E248" s="98"/>
      <c r="F248" s="99"/>
      <c r="G248" s="100"/>
      <c r="H248" s="201"/>
      <c r="I248" s="207"/>
      <c r="J248" s="212"/>
      <c r="K248" s="102"/>
      <c r="L248" s="213"/>
      <c r="M248" s="103"/>
      <c r="N248" s="101"/>
      <c r="O248" s="194"/>
      <c r="P248" s="192"/>
      <c r="Q248" s="217" t="str">
        <f t="shared" si="30"/>
        <v/>
      </c>
      <c r="R248" s="217" t="str">
        <f t="shared" si="31"/>
        <v/>
      </c>
      <c r="S248" s="183" t="str">
        <f t="shared" si="32"/>
        <v/>
      </c>
      <c r="T248" s="222" t="b">
        <f t="shared" si="38"/>
        <v>0</v>
      </c>
      <c r="U248" s="223" t="str">
        <f t="shared" si="39"/>
        <v>FALSCH</v>
      </c>
      <c r="V248" s="223" t="str">
        <f t="shared" si="33"/>
        <v>FALSCH</v>
      </c>
      <c r="W248" s="223" t="str">
        <f t="shared" si="40"/>
        <v>FALSCH</v>
      </c>
      <c r="X248" s="224" t="b">
        <f t="shared" si="34"/>
        <v>0</v>
      </c>
    </row>
    <row r="249" spans="1:24" s="97" customFormat="1" ht="16.5" x14ac:dyDescent="0.3">
      <c r="A249" s="220">
        <v>240</v>
      </c>
      <c r="B249" s="167"/>
      <c r="C249" s="168"/>
      <c r="D249" s="166"/>
      <c r="E249" s="98"/>
      <c r="F249" s="99"/>
      <c r="G249" s="100"/>
      <c r="H249" s="201"/>
      <c r="I249" s="207"/>
      <c r="J249" s="212"/>
      <c r="K249" s="102"/>
      <c r="L249" s="213"/>
      <c r="M249" s="103"/>
      <c r="N249" s="101"/>
      <c r="O249" s="194"/>
      <c r="P249" s="192"/>
      <c r="Q249" s="217" t="str">
        <f t="shared" si="30"/>
        <v/>
      </c>
      <c r="R249" s="217" t="str">
        <f t="shared" si="31"/>
        <v/>
      </c>
      <c r="S249" s="183" t="str">
        <f t="shared" si="32"/>
        <v/>
      </c>
      <c r="T249" s="222" t="b">
        <f t="shared" si="38"/>
        <v>0</v>
      </c>
      <c r="U249" s="223" t="str">
        <f t="shared" si="39"/>
        <v>FALSCH</v>
      </c>
      <c r="V249" s="223" t="str">
        <f t="shared" si="33"/>
        <v>FALSCH</v>
      </c>
      <c r="W249" s="223" t="str">
        <f t="shared" si="40"/>
        <v>FALSCH</v>
      </c>
      <c r="X249" s="224" t="b">
        <f t="shared" si="34"/>
        <v>0</v>
      </c>
    </row>
    <row r="250" spans="1:24" s="97" customFormat="1" ht="16.5" x14ac:dyDescent="0.3">
      <c r="A250" s="220">
        <v>241</v>
      </c>
      <c r="B250" s="167"/>
      <c r="C250" s="168"/>
      <c r="D250" s="166"/>
      <c r="E250" s="98"/>
      <c r="F250" s="99"/>
      <c r="G250" s="100"/>
      <c r="H250" s="201"/>
      <c r="I250" s="207"/>
      <c r="J250" s="212"/>
      <c r="K250" s="102"/>
      <c r="L250" s="213"/>
      <c r="M250" s="103"/>
      <c r="N250" s="101"/>
      <c r="O250" s="194"/>
      <c r="P250" s="192"/>
      <c r="Q250" s="217" t="str">
        <f t="shared" si="30"/>
        <v/>
      </c>
      <c r="R250" s="217" t="str">
        <f t="shared" si="31"/>
        <v/>
      </c>
      <c r="S250" s="183" t="str">
        <f t="shared" si="32"/>
        <v/>
      </c>
      <c r="T250" s="222" t="b">
        <f t="shared" si="38"/>
        <v>0</v>
      </c>
      <c r="U250" s="223" t="str">
        <f t="shared" si="39"/>
        <v>FALSCH</v>
      </c>
      <c r="V250" s="223" t="str">
        <f t="shared" si="33"/>
        <v>FALSCH</v>
      </c>
      <c r="W250" s="223" t="str">
        <f t="shared" si="40"/>
        <v>FALSCH</v>
      </c>
      <c r="X250" s="224" t="b">
        <f t="shared" si="34"/>
        <v>0</v>
      </c>
    </row>
    <row r="251" spans="1:24" s="97" customFormat="1" ht="16.5" x14ac:dyDescent="0.3">
      <c r="A251" s="220">
        <v>242</v>
      </c>
      <c r="B251" s="167"/>
      <c r="C251" s="168"/>
      <c r="D251" s="166"/>
      <c r="E251" s="98"/>
      <c r="F251" s="99"/>
      <c r="G251" s="100"/>
      <c r="H251" s="201"/>
      <c r="I251" s="207"/>
      <c r="J251" s="212"/>
      <c r="K251" s="102"/>
      <c r="L251" s="213"/>
      <c r="M251" s="103"/>
      <c r="N251" s="101"/>
      <c r="O251" s="194"/>
      <c r="P251" s="192"/>
      <c r="Q251" s="217" t="str">
        <f t="shared" si="30"/>
        <v/>
      </c>
      <c r="R251" s="217" t="str">
        <f t="shared" si="31"/>
        <v/>
      </c>
      <c r="S251" s="183" t="str">
        <f t="shared" si="32"/>
        <v/>
      </c>
      <c r="T251" s="222" t="b">
        <f t="shared" si="38"/>
        <v>0</v>
      </c>
      <c r="U251" s="223" t="str">
        <f t="shared" si="39"/>
        <v>FALSCH</v>
      </c>
      <c r="V251" s="223" t="str">
        <f t="shared" si="33"/>
        <v>FALSCH</v>
      </c>
      <c r="W251" s="223" t="str">
        <f t="shared" si="40"/>
        <v>FALSCH</v>
      </c>
      <c r="X251" s="224" t="b">
        <f t="shared" si="34"/>
        <v>0</v>
      </c>
    </row>
    <row r="252" spans="1:24" s="97" customFormat="1" ht="16.5" x14ac:dyDescent="0.3">
      <c r="A252" s="220">
        <v>243</v>
      </c>
      <c r="B252" s="167"/>
      <c r="C252" s="168"/>
      <c r="D252" s="166"/>
      <c r="E252" s="98"/>
      <c r="F252" s="99"/>
      <c r="G252" s="100"/>
      <c r="H252" s="201"/>
      <c r="I252" s="207"/>
      <c r="J252" s="212"/>
      <c r="K252" s="102"/>
      <c r="L252" s="213"/>
      <c r="M252" s="103"/>
      <c r="N252" s="101"/>
      <c r="O252" s="194"/>
      <c r="P252" s="192"/>
      <c r="Q252" s="217" t="str">
        <f t="shared" si="30"/>
        <v/>
      </c>
      <c r="R252" s="217" t="str">
        <f t="shared" si="31"/>
        <v/>
      </c>
      <c r="S252" s="183" t="str">
        <f t="shared" si="32"/>
        <v/>
      </c>
      <c r="T252" s="222" t="b">
        <f t="shared" si="38"/>
        <v>0</v>
      </c>
      <c r="U252" s="223" t="str">
        <f t="shared" si="39"/>
        <v>FALSCH</v>
      </c>
      <c r="V252" s="223" t="str">
        <f t="shared" si="33"/>
        <v>FALSCH</v>
      </c>
      <c r="W252" s="223" t="str">
        <f t="shared" si="40"/>
        <v>FALSCH</v>
      </c>
      <c r="X252" s="224" t="b">
        <f t="shared" si="34"/>
        <v>0</v>
      </c>
    </row>
    <row r="253" spans="1:24" s="97" customFormat="1" ht="16.5" x14ac:dyDescent="0.3">
      <c r="A253" s="220">
        <v>244</v>
      </c>
      <c r="B253" s="167"/>
      <c r="C253" s="168"/>
      <c r="D253" s="166"/>
      <c r="E253" s="98"/>
      <c r="F253" s="99"/>
      <c r="G253" s="100"/>
      <c r="H253" s="201"/>
      <c r="I253" s="207"/>
      <c r="J253" s="212"/>
      <c r="K253" s="102"/>
      <c r="L253" s="213"/>
      <c r="M253" s="103"/>
      <c r="N253" s="101"/>
      <c r="O253" s="194"/>
      <c r="P253" s="192"/>
      <c r="Q253" s="217" t="str">
        <f t="shared" si="30"/>
        <v/>
      </c>
      <c r="R253" s="217" t="str">
        <f t="shared" si="31"/>
        <v/>
      </c>
      <c r="S253" s="183" t="str">
        <f t="shared" si="32"/>
        <v/>
      </c>
      <c r="T253" s="222" t="b">
        <f t="shared" si="38"/>
        <v>0</v>
      </c>
      <c r="U253" s="223" t="str">
        <f t="shared" si="39"/>
        <v>FALSCH</v>
      </c>
      <c r="V253" s="223" t="str">
        <f t="shared" si="33"/>
        <v>FALSCH</v>
      </c>
      <c r="W253" s="223" t="str">
        <f t="shared" si="40"/>
        <v>FALSCH</v>
      </c>
      <c r="X253" s="224" t="b">
        <f t="shared" si="34"/>
        <v>0</v>
      </c>
    </row>
    <row r="254" spans="1:24" s="97" customFormat="1" ht="16.5" x14ac:dyDescent="0.3">
      <c r="A254" s="220">
        <v>245</v>
      </c>
      <c r="B254" s="167"/>
      <c r="C254" s="168"/>
      <c r="D254" s="166"/>
      <c r="E254" s="98"/>
      <c r="F254" s="99"/>
      <c r="G254" s="100"/>
      <c r="H254" s="201"/>
      <c r="I254" s="207"/>
      <c r="J254" s="212"/>
      <c r="K254" s="102"/>
      <c r="L254" s="213"/>
      <c r="M254" s="103"/>
      <c r="N254" s="101"/>
      <c r="O254" s="194"/>
      <c r="P254" s="192"/>
      <c r="Q254" s="217" t="str">
        <f t="shared" si="30"/>
        <v/>
      </c>
      <c r="R254" s="217" t="str">
        <f t="shared" si="31"/>
        <v/>
      </c>
      <c r="S254" s="183" t="str">
        <f t="shared" si="32"/>
        <v/>
      </c>
      <c r="T254" s="222" t="b">
        <f t="shared" si="38"/>
        <v>0</v>
      </c>
      <c r="U254" s="223" t="str">
        <f t="shared" si="39"/>
        <v>FALSCH</v>
      </c>
      <c r="V254" s="223" t="str">
        <f t="shared" si="33"/>
        <v>FALSCH</v>
      </c>
      <c r="W254" s="223" t="str">
        <f t="shared" si="40"/>
        <v>FALSCH</v>
      </c>
      <c r="X254" s="224" t="b">
        <f t="shared" si="34"/>
        <v>0</v>
      </c>
    </row>
    <row r="255" spans="1:24" s="97" customFormat="1" ht="16.5" x14ac:dyDescent="0.3">
      <c r="A255" s="220">
        <v>246</v>
      </c>
      <c r="B255" s="167"/>
      <c r="C255" s="168"/>
      <c r="D255" s="166"/>
      <c r="E255" s="98"/>
      <c r="F255" s="99"/>
      <c r="G255" s="100"/>
      <c r="H255" s="201"/>
      <c r="I255" s="207"/>
      <c r="J255" s="212"/>
      <c r="K255" s="102"/>
      <c r="L255" s="213"/>
      <c r="M255" s="103"/>
      <c r="N255" s="101"/>
      <c r="O255" s="194"/>
      <c r="P255" s="192"/>
      <c r="Q255" s="217" t="str">
        <f t="shared" si="30"/>
        <v/>
      </c>
      <c r="R255" s="217" t="str">
        <f t="shared" si="31"/>
        <v/>
      </c>
      <c r="S255" s="183" t="str">
        <f t="shared" si="32"/>
        <v/>
      </c>
      <c r="T255" s="222" t="b">
        <f t="shared" si="38"/>
        <v>0</v>
      </c>
      <c r="U255" s="223" t="str">
        <f t="shared" si="39"/>
        <v>FALSCH</v>
      </c>
      <c r="V255" s="223" t="str">
        <f t="shared" si="33"/>
        <v>FALSCH</v>
      </c>
      <c r="W255" s="223" t="str">
        <f t="shared" si="40"/>
        <v>FALSCH</v>
      </c>
      <c r="X255" s="224" t="b">
        <f t="shared" si="34"/>
        <v>0</v>
      </c>
    </row>
    <row r="256" spans="1:24" s="97" customFormat="1" ht="16.5" x14ac:dyDescent="0.3">
      <c r="A256" s="220">
        <v>247</v>
      </c>
      <c r="B256" s="167"/>
      <c r="C256" s="168"/>
      <c r="D256" s="166"/>
      <c r="E256" s="98"/>
      <c r="F256" s="99"/>
      <c r="G256" s="100"/>
      <c r="H256" s="201"/>
      <c r="I256" s="207"/>
      <c r="J256" s="212"/>
      <c r="K256" s="102"/>
      <c r="L256" s="213"/>
      <c r="M256" s="103"/>
      <c r="N256" s="101"/>
      <c r="O256" s="194"/>
      <c r="P256" s="192"/>
      <c r="Q256" s="217" t="str">
        <f t="shared" si="30"/>
        <v/>
      </c>
      <c r="R256" s="217" t="str">
        <f t="shared" si="31"/>
        <v/>
      </c>
      <c r="S256" s="183" t="str">
        <f t="shared" si="32"/>
        <v/>
      </c>
      <c r="T256" s="222" t="b">
        <f t="shared" si="38"/>
        <v>0</v>
      </c>
      <c r="U256" s="223" t="str">
        <f t="shared" si="39"/>
        <v>FALSCH</v>
      </c>
      <c r="V256" s="223" t="str">
        <f t="shared" si="33"/>
        <v>FALSCH</v>
      </c>
      <c r="W256" s="223" t="str">
        <f t="shared" si="40"/>
        <v>FALSCH</v>
      </c>
      <c r="X256" s="224" t="b">
        <f t="shared" si="34"/>
        <v>0</v>
      </c>
    </row>
    <row r="257" spans="1:24" s="97" customFormat="1" ht="16.5" x14ac:dyDescent="0.3">
      <c r="A257" s="220">
        <v>248</v>
      </c>
      <c r="B257" s="167"/>
      <c r="C257" s="168"/>
      <c r="D257" s="166"/>
      <c r="E257" s="98"/>
      <c r="F257" s="99"/>
      <c r="G257" s="100"/>
      <c r="H257" s="201"/>
      <c r="I257" s="207"/>
      <c r="J257" s="212"/>
      <c r="K257" s="102"/>
      <c r="L257" s="213"/>
      <c r="M257" s="103"/>
      <c r="N257" s="101"/>
      <c r="O257" s="194"/>
      <c r="P257" s="192"/>
      <c r="Q257" s="217" t="str">
        <f t="shared" si="30"/>
        <v/>
      </c>
      <c r="R257" s="217" t="str">
        <f t="shared" si="31"/>
        <v/>
      </c>
      <c r="S257" s="183" t="str">
        <f t="shared" si="32"/>
        <v/>
      </c>
      <c r="T257" s="222" t="b">
        <f t="shared" si="38"/>
        <v>0</v>
      </c>
      <c r="U257" s="223" t="str">
        <f t="shared" si="39"/>
        <v>FALSCH</v>
      </c>
      <c r="V257" s="223" t="str">
        <f t="shared" si="33"/>
        <v>FALSCH</v>
      </c>
      <c r="W257" s="223" t="str">
        <f t="shared" si="40"/>
        <v>FALSCH</v>
      </c>
      <c r="X257" s="224" t="b">
        <f t="shared" si="34"/>
        <v>0</v>
      </c>
    </row>
    <row r="258" spans="1:24" s="97" customFormat="1" ht="16.5" x14ac:dyDescent="0.3">
      <c r="A258" s="220">
        <v>249</v>
      </c>
      <c r="B258" s="167"/>
      <c r="C258" s="168"/>
      <c r="D258" s="166"/>
      <c r="E258" s="98"/>
      <c r="F258" s="99"/>
      <c r="G258" s="100"/>
      <c r="H258" s="201"/>
      <c r="I258" s="207"/>
      <c r="J258" s="212"/>
      <c r="K258" s="102"/>
      <c r="L258" s="213"/>
      <c r="M258" s="103"/>
      <c r="N258" s="101"/>
      <c r="O258" s="194"/>
      <c r="P258" s="192"/>
      <c r="Q258" s="217" t="str">
        <f t="shared" si="30"/>
        <v/>
      </c>
      <c r="R258" s="217" t="str">
        <f t="shared" si="31"/>
        <v/>
      </c>
      <c r="S258" s="183" t="str">
        <f t="shared" si="32"/>
        <v/>
      </c>
      <c r="T258" s="222" t="b">
        <f t="shared" si="38"/>
        <v>0</v>
      </c>
      <c r="U258" s="223" t="str">
        <f t="shared" si="39"/>
        <v>FALSCH</v>
      </c>
      <c r="V258" s="223" t="str">
        <f t="shared" si="33"/>
        <v>FALSCH</v>
      </c>
      <c r="W258" s="223" t="str">
        <f t="shared" si="40"/>
        <v>FALSCH</v>
      </c>
      <c r="X258" s="224" t="b">
        <f t="shared" si="34"/>
        <v>0</v>
      </c>
    </row>
    <row r="259" spans="1:24" s="97" customFormat="1" ht="16.5" x14ac:dyDescent="0.3">
      <c r="A259" s="220">
        <v>250</v>
      </c>
      <c r="B259" s="167"/>
      <c r="C259" s="168"/>
      <c r="D259" s="166"/>
      <c r="E259" s="98"/>
      <c r="F259" s="99"/>
      <c r="G259" s="100"/>
      <c r="H259" s="201"/>
      <c r="I259" s="207"/>
      <c r="J259" s="212"/>
      <c r="K259" s="102"/>
      <c r="L259" s="213"/>
      <c r="M259" s="103"/>
      <c r="N259" s="101"/>
      <c r="O259" s="194"/>
      <c r="P259" s="192"/>
      <c r="Q259" s="217" t="str">
        <f t="shared" ref="Q259:Q304" si="41">IF(H259&lt;&gt;"",VLOOKUP(H259,ListOfClubs,2,FALSE),"")</f>
        <v/>
      </c>
      <c r="R259" s="217" t="str">
        <f t="shared" si="31"/>
        <v/>
      </c>
      <c r="S259" s="183" t="str">
        <f t="shared" si="32"/>
        <v/>
      </c>
      <c r="T259" s="222" t="b">
        <f t="shared" si="38"/>
        <v>0</v>
      </c>
      <c r="U259" s="223" t="str">
        <f t="shared" si="39"/>
        <v>FALSCH</v>
      </c>
      <c r="V259" s="223" t="str">
        <f t="shared" si="33"/>
        <v>FALSCH</v>
      </c>
      <c r="W259" s="223" t="str">
        <f t="shared" si="40"/>
        <v>FALSCH</v>
      </c>
      <c r="X259" s="224" t="b">
        <f t="shared" si="34"/>
        <v>0</v>
      </c>
    </row>
    <row r="260" spans="1:24" s="97" customFormat="1" ht="16.5" x14ac:dyDescent="0.3">
      <c r="A260" s="220">
        <v>251</v>
      </c>
      <c r="B260" s="167"/>
      <c r="C260" s="168"/>
      <c r="D260" s="166"/>
      <c r="E260" s="98"/>
      <c r="F260" s="99"/>
      <c r="G260" s="100"/>
      <c r="H260" s="201"/>
      <c r="I260" s="207"/>
      <c r="J260" s="212"/>
      <c r="K260" s="102"/>
      <c r="L260" s="213"/>
      <c r="M260" s="103"/>
      <c r="N260" s="101"/>
      <c r="O260" s="194"/>
      <c r="P260" s="192"/>
      <c r="Q260" s="217" t="str">
        <f t="shared" si="41"/>
        <v/>
      </c>
      <c r="R260" s="217" t="str">
        <f t="shared" si="31"/>
        <v/>
      </c>
      <c r="S260" s="183" t="str">
        <f t="shared" si="32"/>
        <v/>
      </c>
      <c r="T260" s="222" t="b">
        <f t="shared" si="38"/>
        <v>0</v>
      </c>
      <c r="U260" s="223" t="str">
        <f t="shared" si="39"/>
        <v>FALSCH</v>
      </c>
      <c r="V260" s="223" t="str">
        <f t="shared" si="33"/>
        <v>FALSCH</v>
      </c>
      <c r="W260" s="223" t="str">
        <f t="shared" si="40"/>
        <v>FALSCH</v>
      </c>
      <c r="X260" s="224" t="b">
        <f t="shared" si="34"/>
        <v>0</v>
      </c>
    </row>
    <row r="261" spans="1:24" s="97" customFormat="1" ht="16.5" x14ac:dyDescent="0.3">
      <c r="A261" s="220">
        <v>252</v>
      </c>
      <c r="B261" s="167"/>
      <c r="C261" s="168"/>
      <c r="D261" s="166"/>
      <c r="E261" s="98"/>
      <c r="F261" s="99"/>
      <c r="G261" s="100"/>
      <c r="H261" s="201"/>
      <c r="I261" s="207"/>
      <c r="J261" s="212"/>
      <c r="K261" s="102"/>
      <c r="L261" s="213"/>
      <c r="M261" s="103"/>
      <c r="N261" s="101"/>
      <c r="O261" s="194"/>
      <c r="P261" s="192"/>
      <c r="Q261" s="217" t="str">
        <f t="shared" si="41"/>
        <v/>
      </c>
      <c r="R261" s="217" t="str">
        <f t="shared" si="31"/>
        <v/>
      </c>
      <c r="S261" s="183" t="str">
        <f t="shared" si="32"/>
        <v/>
      </c>
      <c r="T261" s="222" t="b">
        <f t="shared" si="38"/>
        <v>0</v>
      </c>
      <c r="U261" s="223" t="str">
        <f t="shared" si="39"/>
        <v>FALSCH</v>
      </c>
      <c r="V261" s="223" t="str">
        <f t="shared" si="33"/>
        <v>FALSCH</v>
      </c>
      <c r="W261" s="223" t="str">
        <f t="shared" si="40"/>
        <v>FALSCH</v>
      </c>
      <c r="X261" s="224" t="b">
        <f t="shared" si="34"/>
        <v>0</v>
      </c>
    </row>
    <row r="262" spans="1:24" s="97" customFormat="1" ht="16.5" x14ac:dyDescent="0.3">
      <c r="A262" s="220">
        <v>253</v>
      </c>
      <c r="B262" s="167"/>
      <c r="C262" s="168"/>
      <c r="D262" s="166"/>
      <c r="E262" s="98"/>
      <c r="F262" s="99"/>
      <c r="G262" s="100"/>
      <c r="H262" s="201"/>
      <c r="I262" s="207"/>
      <c r="J262" s="212"/>
      <c r="K262" s="102"/>
      <c r="L262" s="213"/>
      <c r="M262" s="103"/>
      <c r="N262" s="101"/>
      <c r="O262" s="194"/>
      <c r="P262" s="192"/>
      <c r="Q262" s="217" t="str">
        <f t="shared" si="41"/>
        <v/>
      </c>
      <c r="R262" s="217" t="str">
        <f t="shared" si="31"/>
        <v/>
      </c>
      <c r="S262" s="183" t="str">
        <f t="shared" si="32"/>
        <v/>
      </c>
      <c r="T262" s="222" t="b">
        <f t="shared" si="38"/>
        <v>0</v>
      </c>
      <c r="U262" s="223" t="str">
        <f t="shared" si="39"/>
        <v>FALSCH</v>
      </c>
      <c r="V262" s="223" t="str">
        <f t="shared" si="33"/>
        <v>FALSCH</v>
      </c>
      <c r="W262" s="223" t="str">
        <f t="shared" si="40"/>
        <v>FALSCH</v>
      </c>
      <c r="X262" s="224" t="b">
        <f t="shared" si="34"/>
        <v>0</v>
      </c>
    </row>
    <row r="263" spans="1:24" s="97" customFormat="1" ht="16.5" x14ac:dyDescent="0.3">
      <c r="A263" s="220">
        <v>254</v>
      </c>
      <c r="B263" s="167"/>
      <c r="C263" s="168"/>
      <c r="D263" s="166"/>
      <c r="E263" s="98"/>
      <c r="F263" s="99"/>
      <c r="G263" s="100"/>
      <c r="H263" s="201"/>
      <c r="I263" s="207"/>
      <c r="J263" s="212"/>
      <c r="K263" s="102"/>
      <c r="L263" s="213"/>
      <c r="M263" s="103"/>
      <c r="N263" s="101"/>
      <c r="O263" s="194"/>
      <c r="P263" s="192"/>
      <c r="Q263" s="217" t="str">
        <f t="shared" si="41"/>
        <v/>
      </c>
      <c r="R263" s="217" t="str">
        <f t="shared" si="31"/>
        <v/>
      </c>
      <c r="S263" s="183" t="str">
        <f t="shared" si="32"/>
        <v/>
      </c>
      <c r="T263" s="222" t="b">
        <f t="shared" si="38"/>
        <v>0</v>
      </c>
      <c r="U263" s="223" t="str">
        <f t="shared" si="39"/>
        <v>FALSCH</v>
      </c>
      <c r="V263" s="223" t="str">
        <f t="shared" si="33"/>
        <v>FALSCH</v>
      </c>
      <c r="W263" s="223" t="str">
        <f t="shared" si="40"/>
        <v>FALSCH</v>
      </c>
      <c r="X263" s="224" t="b">
        <f t="shared" si="34"/>
        <v>0</v>
      </c>
    </row>
    <row r="264" spans="1:24" s="97" customFormat="1" ht="16.5" x14ac:dyDescent="0.3">
      <c r="A264" s="220">
        <v>255</v>
      </c>
      <c r="B264" s="167"/>
      <c r="C264" s="168"/>
      <c r="D264" s="166"/>
      <c r="E264" s="98"/>
      <c r="F264" s="99"/>
      <c r="G264" s="100"/>
      <c r="H264" s="201"/>
      <c r="I264" s="207"/>
      <c r="J264" s="212"/>
      <c r="K264" s="102"/>
      <c r="L264" s="213"/>
      <c r="M264" s="103"/>
      <c r="N264" s="101"/>
      <c r="O264" s="194"/>
      <c r="P264" s="192"/>
      <c r="Q264" s="217" t="str">
        <f t="shared" si="41"/>
        <v/>
      </c>
      <c r="R264" s="217" t="str">
        <f t="shared" si="31"/>
        <v/>
      </c>
      <c r="S264" s="183" t="str">
        <f t="shared" si="32"/>
        <v/>
      </c>
      <c r="T264" s="222" t="b">
        <f t="shared" si="38"/>
        <v>0</v>
      </c>
      <c r="U264" s="223" t="str">
        <f t="shared" si="39"/>
        <v>FALSCH</v>
      </c>
      <c r="V264" s="223" t="str">
        <f t="shared" si="33"/>
        <v>FALSCH</v>
      </c>
      <c r="W264" s="223" t="str">
        <f t="shared" si="40"/>
        <v>FALSCH</v>
      </c>
      <c r="X264" s="224" t="b">
        <f t="shared" si="34"/>
        <v>0</v>
      </c>
    </row>
    <row r="265" spans="1:24" s="97" customFormat="1" ht="16.5" x14ac:dyDescent="0.3">
      <c r="A265" s="220">
        <v>256</v>
      </c>
      <c r="B265" s="167"/>
      <c r="C265" s="168"/>
      <c r="D265" s="166"/>
      <c r="E265" s="98"/>
      <c r="F265" s="99"/>
      <c r="G265" s="100"/>
      <c r="H265" s="201"/>
      <c r="I265" s="207"/>
      <c r="J265" s="212"/>
      <c r="K265" s="102"/>
      <c r="L265" s="213"/>
      <c r="M265" s="103"/>
      <c r="N265" s="101"/>
      <c r="O265" s="194"/>
      <c r="P265" s="192"/>
      <c r="Q265" s="217" t="str">
        <f t="shared" si="41"/>
        <v/>
      </c>
      <c r="R265" s="217" t="str">
        <f t="shared" si="31"/>
        <v/>
      </c>
      <c r="S265" s="183" t="str">
        <f t="shared" si="32"/>
        <v/>
      </c>
      <c r="T265" s="222" t="b">
        <f t="shared" si="38"/>
        <v>0</v>
      </c>
      <c r="U265" s="223" t="str">
        <f t="shared" si="39"/>
        <v>FALSCH</v>
      </c>
      <c r="V265" s="223" t="str">
        <f t="shared" si="33"/>
        <v>FALSCH</v>
      </c>
      <c r="W265" s="223" t="str">
        <f t="shared" si="40"/>
        <v>FALSCH</v>
      </c>
      <c r="X265" s="224" t="b">
        <f t="shared" si="34"/>
        <v>0</v>
      </c>
    </row>
    <row r="266" spans="1:24" s="97" customFormat="1" ht="16.5" x14ac:dyDescent="0.3">
      <c r="A266" s="220">
        <v>257</v>
      </c>
      <c r="B266" s="167"/>
      <c r="C266" s="168"/>
      <c r="D266" s="166"/>
      <c r="E266" s="98"/>
      <c r="F266" s="99"/>
      <c r="G266" s="100"/>
      <c r="H266" s="201"/>
      <c r="I266" s="207"/>
      <c r="J266" s="212"/>
      <c r="K266" s="102"/>
      <c r="L266" s="213"/>
      <c r="M266" s="103"/>
      <c r="N266" s="101"/>
      <c r="O266" s="194"/>
      <c r="P266" s="192"/>
      <c r="Q266" s="217" t="str">
        <f t="shared" si="41"/>
        <v/>
      </c>
      <c r="R266" s="217" t="str">
        <f t="shared" ref="R266:R304" si="42">IF(I266&lt;&gt;"",VLOOKUP(I266,Verband,2,FALSE),"")</f>
        <v/>
      </c>
      <c r="S266" s="183" t="str">
        <f t="shared" ref="S266:S304" si="43">IF(M266&lt;&gt;"",VLOOKUP(M266,Wbw_List,2,FALSE),"")</f>
        <v/>
      </c>
      <c r="T266" s="222" t="b">
        <f t="shared" si="38"/>
        <v>0</v>
      </c>
      <c r="U266" s="223" t="str">
        <f t="shared" si="39"/>
        <v>FALSCH</v>
      </c>
      <c r="V266" s="223" t="str">
        <f t="shared" ref="V266:V304" si="44">IF(H266&lt;&gt;"",IFERROR(VLOOKUP(H266,ListOfClubs,1,FALSE),H266),"FALSCH")</f>
        <v>FALSCH</v>
      </c>
      <c r="W266" s="223" t="str">
        <f t="shared" si="40"/>
        <v>FALSCH</v>
      </c>
      <c r="X266" s="224" t="b">
        <f t="shared" ref="X266:X304" si="45">IF(M266&lt;&gt;"",IF(VLOOKUP(M266,Wbw_List,3)="e",IF(AND(N266="Ja",O266="Ja"),"both",IF(N266="Ja","figures",IF(O266="Ja","free"))),VLOOKUP(VLOOKUP(M266,Wbw_List,3),Disziplinen,3)))</f>
        <v>0</v>
      </c>
    </row>
    <row r="267" spans="1:24" s="97" customFormat="1" ht="16.5" x14ac:dyDescent="0.3">
      <c r="A267" s="220">
        <v>258</v>
      </c>
      <c r="B267" s="167"/>
      <c r="C267" s="168"/>
      <c r="D267" s="166"/>
      <c r="E267" s="98"/>
      <c r="F267" s="99"/>
      <c r="G267" s="100"/>
      <c r="H267" s="201"/>
      <c r="I267" s="207"/>
      <c r="J267" s="212"/>
      <c r="K267" s="102"/>
      <c r="L267" s="213"/>
      <c r="M267" s="103"/>
      <c r="N267" s="101"/>
      <c r="O267" s="194"/>
      <c r="P267" s="192"/>
      <c r="Q267" s="217" t="str">
        <f t="shared" si="41"/>
        <v/>
      </c>
      <c r="R267" s="217" t="str">
        <f t="shared" si="42"/>
        <v/>
      </c>
      <c r="S267" s="183" t="str">
        <f t="shared" si="43"/>
        <v/>
      </c>
      <c r="T267" s="222" t="b">
        <f t="shared" si="38"/>
        <v>0</v>
      </c>
      <c r="U267" s="223" t="str">
        <f t="shared" si="39"/>
        <v>FALSCH</v>
      </c>
      <c r="V267" s="223" t="str">
        <f t="shared" si="44"/>
        <v>FALSCH</v>
      </c>
      <c r="W267" s="223" t="str">
        <f t="shared" si="40"/>
        <v>FALSCH</v>
      </c>
      <c r="X267" s="224" t="b">
        <f t="shared" si="45"/>
        <v>0</v>
      </c>
    </row>
    <row r="268" spans="1:24" s="97" customFormat="1" ht="16.5" x14ac:dyDescent="0.3">
      <c r="A268" s="220">
        <v>259</v>
      </c>
      <c r="B268" s="167"/>
      <c r="C268" s="168"/>
      <c r="D268" s="166"/>
      <c r="E268" s="98"/>
      <c r="F268" s="99"/>
      <c r="G268" s="100"/>
      <c r="H268" s="201"/>
      <c r="I268" s="207"/>
      <c r="J268" s="212"/>
      <c r="K268" s="102"/>
      <c r="L268" s="213"/>
      <c r="M268" s="103"/>
      <c r="N268" s="101"/>
      <c r="O268" s="194"/>
      <c r="P268" s="192"/>
      <c r="Q268" s="217" t="str">
        <f t="shared" si="41"/>
        <v/>
      </c>
      <c r="R268" s="217" t="str">
        <f t="shared" si="42"/>
        <v/>
      </c>
      <c r="S268" s="183" t="str">
        <f t="shared" si="43"/>
        <v/>
      </c>
      <c r="T268" s="222" t="b">
        <f t="shared" si="38"/>
        <v>0</v>
      </c>
      <c r="U268" s="223" t="str">
        <f t="shared" si="39"/>
        <v>FALSCH</v>
      </c>
      <c r="V268" s="223" t="str">
        <f t="shared" si="44"/>
        <v>FALSCH</v>
      </c>
      <c r="W268" s="223" t="str">
        <f t="shared" si="40"/>
        <v>FALSCH</v>
      </c>
      <c r="X268" s="224" t="b">
        <f t="shared" si="45"/>
        <v>0</v>
      </c>
    </row>
    <row r="269" spans="1:24" s="97" customFormat="1" ht="16.5" x14ac:dyDescent="0.3">
      <c r="A269" s="220">
        <v>260</v>
      </c>
      <c r="B269" s="167"/>
      <c r="C269" s="168"/>
      <c r="D269" s="166"/>
      <c r="E269" s="98"/>
      <c r="F269" s="99"/>
      <c r="G269" s="100"/>
      <c r="H269" s="201"/>
      <c r="I269" s="207"/>
      <c r="J269" s="212"/>
      <c r="K269" s="102"/>
      <c r="L269" s="213"/>
      <c r="M269" s="103"/>
      <c r="N269" s="101"/>
      <c r="O269" s="194"/>
      <c r="P269" s="192"/>
      <c r="Q269" s="217" t="str">
        <f t="shared" si="41"/>
        <v/>
      </c>
      <c r="R269" s="217" t="str">
        <f t="shared" si="42"/>
        <v/>
      </c>
      <c r="S269" s="183" t="str">
        <f t="shared" si="43"/>
        <v/>
      </c>
      <c r="T269" s="222" t="b">
        <f t="shared" si="38"/>
        <v>0</v>
      </c>
      <c r="U269" s="223" t="str">
        <f t="shared" si="39"/>
        <v>FALSCH</v>
      </c>
      <c r="V269" s="223" t="str">
        <f t="shared" si="44"/>
        <v>FALSCH</v>
      </c>
      <c r="W269" s="223" t="str">
        <f t="shared" si="40"/>
        <v>FALSCH</v>
      </c>
      <c r="X269" s="224" t="b">
        <f t="shared" si="45"/>
        <v>0</v>
      </c>
    </row>
    <row r="270" spans="1:24" s="97" customFormat="1" ht="16.5" x14ac:dyDescent="0.3">
      <c r="A270" s="220">
        <v>261</v>
      </c>
      <c r="B270" s="167"/>
      <c r="C270" s="168"/>
      <c r="D270" s="166"/>
      <c r="E270" s="98"/>
      <c r="F270" s="99"/>
      <c r="G270" s="100"/>
      <c r="H270" s="201"/>
      <c r="I270" s="207"/>
      <c r="J270" s="212"/>
      <c r="K270" s="102"/>
      <c r="L270" s="213"/>
      <c r="M270" s="103"/>
      <c r="N270" s="101"/>
      <c r="O270" s="194"/>
      <c r="P270" s="192"/>
      <c r="Q270" s="217" t="str">
        <f t="shared" si="41"/>
        <v/>
      </c>
      <c r="R270" s="217" t="str">
        <f t="shared" si="42"/>
        <v/>
      </c>
      <c r="S270" s="183" t="str">
        <f t="shared" si="43"/>
        <v/>
      </c>
      <c r="T270" s="222" t="b">
        <f t="shared" ref="T270:T304" si="46">IF(M270&lt;&gt;"",VLOOKUP(M270,Wbw_List,5))</f>
        <v>0</v>
      </c>
      <c r="U270" s="223" t="str">
        <f t="shared" si="39"/>
        <v>FALSCH</v>
      </c>
      <c r="V270" s="223" t="str">
        <f t="shared" si="44"/>
        <v>FALSCH</v>
      </c>
      <c r="W270" s="223" t="str">
        <f t="shared" si="40"/>
        <v>FALSCH</v>
      </c>
      <c r="X270" s="224" t="b">
        <f t="shared" si="45"/>
        <v>0</v>
      </c>
    </row>
    <row r="271" spans="1:24" s="97" customFormat="1" ht="16.5" x14ac:dyDescent="0.3">
      <c r="A271" s="220">
        <v>262</v>
      </c>
      <c r="B271" s="167"/>
      <c r="C271" s="168"/>
      <c r="D271" s="166"/>
      <c r="E271" s="98"/>
      <c r="F271" s="99"/>
      <c r="G271" s="100"/>
      <c r="H271" s="201"/>
      <c r="I271" s="207"/>
      <c r="J271" s="212"/>
      <c r="K271" s="102"/>
      <c r="L271" s="213"/>
      <c r="M271" s="103"/>
      <c r="N271" s="101"/>
      <c r="O271" s="194"/>
      <c r="P271" s="192"/>
      <c r="Q271" s="217" t="str">
        <f t="shared" si="41"/>
        <v/>
      </c>
      <c r="R271" s="217" t="str">
        <f t="shared" si="42"/>
        <v/>
      </c>
      <c r="S271" s="183" t="str">
        <f t="shared" si="43"/>
        <v/>
      </c>
      <c r="T271" s="222" t="b">
        <f t="shared" si="46"/>
        <v>0</v>
      </c>
      <c r="U271" s="223" t="str">
        <f t="shared" si="39"/>
        <v>FALSCH</v>
      </c>
      <c r="V271" s="223" t="str">
        <f t="shared" si="44"/>
        <v>FALSCH</v>
      </c>
      <c r="W271" s="223" t="str">
        <f t="shared" si="40"/>
        <v>FALSCH</v>
      </c>
      <c r="X271" s="224" t="b">
        <f t="shared" si="45"/>
        <v>0</v>
      </c>
    </row>
    <row r="272" spans="1:24" s="97" customFormat="1" ht="16.5" x14ac:dyDescent="0.3">
      <c r="A272" s="220">
        <v>263</v>
      </c>
      <c r="B272" s="167"/>
      <c r="C272" s="168"/>
      <c r="D272" s="166"/>
      <c r="E272" s="98"/>
      <c r="F272" s="99"/>
      <c r="G272" s="100"/>
      <c r="H272" s="201"/>
      <c r="I272" s="207"/>
      <c r="J272" s="212"/>
      <c r="K272" s="102"/>
      <c r="L272" s="213"/>
      <c r="M272" s="103"/>
      <c r="N272" s="101"/>
      <c r="O272" s="194"/>
      <c r="P272" s="192"/>
      <c r="Q272" s="217" t="str">
        <f t="shared" si="41"/>
        <v/>
      </c>
      <c r="R272" s="217" t="str">
        <f t="shared" si="42"/>
        <v/>
      </c>
      <c r="S272" s="183" t="str">
        <f t="shared" si="43"/>
        <v/>
      </c>
      <c r="T272" s="222" t="b">
        <f t="shared" si="46"/>
        <v>0</v>
      </c>
      <c r="U272" s="223" t="str">
        <f t="shared" si="39"/>
        <v>FALSCH</v>
      </c>
      <c r="V272" s="223" t="str">
        <f t="shared" si="44"/>
        <v>FALSCH</v>
      </c>
      <c r="W272" s="223" t="str">
        <f t="shared" si="40"/>
        <v>FALSCH</v>
      </c>
      <c r="X272" s="224" t="b">
        <f t="shared" si="45"/>
        <v>0</v>
      </c>
    </row>
    <row r="273" spans="1:24" s="97" customFormat="1" ht="16.5" x14ac:dyDescent="0.3">
      <c r="A273" s="220">
        <v>264</v>
      </c>
      <c r="B273" s="167"/>
      <c r="C273" s="168"/>
      <c r="D273" s="166"/>
      <c r="E273" s="98"/>
      <c r="F273" s="99"/>
      <c r="G273" s="100"/>
      <c r="H273" s="201"/>
      <c r="I273" s="207"/>
      <c r="J273" s="212"/>
      <c r="K273" s="102"/>
      <c r="L273" s="213"/>
      <c r="M273" s="103"/>
      <c r="N273" s="101"/>
      <c r="O273" s="194"/>
      <c r="P273" s="192"/>
      <c r="Q273" s="217" t="str">
        <f t="shared" si="41"/>
        <v/>
      </c>
      <c r="R273" s="217" t="str">
        <f t="shared" si="42"/>
        <v/>
      </c>
      <c r="S273" s="183" t="str">
        <f t="shared" si="43"/>
        <v/>
      </c>
      <c r="T273" s="222" t="b">
        <f t="shared" si="46"/>
        <v>0</v>
      </c>
      <c r="U273" s="223" t="str">
        <f t="shared" si="39"/>
        <v>FALSCH</v>
      </c>
      <c r="V273" s="223" t="str">
        <f t="shared" si="44"/>
        <v>FALSCH</v>
      </c>
      <c r="W273" s="223" t="str">
        <f t="shared" si="40"/>
        <v>FALSCH</v>
      </c>
      <c r="X273" s="224" t="b">
        <f t="shared" si="45"/>
        <v>0</v>
      </c>
    </row>
    <row r="274" spans="1:24" s="97" customFormat="1" ht="16.5" x14ac:dyDescent="0.3">
      <c r="A274" s="220">
        <v>265</v>
      </c>
      <c r="B274" s="167"/>
      <c r="C274" s="168"/>
      <c r="D274" s="166"/>
      <c r="E274" s="98"/>
      <c r="F274" s="99"/>
      <c r="G274" s="100"/>
      <c r="H274" s="201"/>
      <c r="I274" s="207"/>
      <c r="J274" s="212"/>
      <c r="K274" s="102"/>
      <c r="L274" s="213"/>
      <c r="M274" s="103"/>
      <c r="N274" s="101"/>
      <c r="O274" s="194"/>
      <c r="P274" s="192"/>
      <c r="Q274" s="217" t="str">
        <f t="shared" si="41"/>
        <v/>
      </c>
      <c r="R274" s="217" t="str">
        <f t="shared" si="42"/>
        <v/>
      </c>
      <c r="S274" s="183" t="str">
        <f t="shared" si="43"/>
        <v/>
      </c>
      <c r="T274" s="222" t="b">
        <f t="shared" si="46"/>
        <v>0</v>
      </c>
      <c r="U274" s="223" t="str">
        <f t="shared" si="39"/>
        <v>FALSCH</v>
      </c>
      <c r="V274" s="223" t="str">
        <f t="shared" si="44"/>
        <v>FALSCH</v>
      </c>
      <c r="W274" s="223" t="str">
        <f t="shared" si="40"/>
        <v>FALSCH</v>
      </c>
      <c r="X274" s="224" t="b">
        <f t="shared" si="45"/>
        <v>0</v>
      </c>
    </row>
    <row r="275" spans="1:24" s="97" customFormat="1" ht="16.5" x14ac:dyDescent="0.3">
      <c r="A275" s="220">
        <v>266</v>
      </c>
      <c r="B275" s="167"/>
      <c r="C275" s="168"/>
      <c r="D275" s="166"/>
      <c r="E275" s="98"/>
      <c r="F275" s="99"/>
      <c r="G275" s="100"/>
      <c r="H275" s="201"/>
      <c r="I275" s="207"/>
      <c r="J275" s="212"/>
      <c r="K275" s="102"/>
      <c r="L275" s="213"/>
      <c r="M275" s="103"/>
      <c r="N275" s="101"/>
      <c r="O275" s="194"/>
      <c r="P275" s="192"/>
      <c r="Q275" s="217" t="str">
        <f t="shared" si="41"/>
        <v/>
      </c>
      <c r="R275" s="217" t="str">
        <f t="shared" si="42"/>
        <v/>
      </c>
      <c r="S275" s="183" t="str">
        <f t="shared" si="43"/>
        <v/>
      </c>
      <c r="T275" s="222" t="b">
        <f t="shared" si="46"/>
        <v>0</v>
      </c>
      <c r="U275" s="223" t="str">
        <f t="shared" si="39"/>
        <v>FALSCH</v>
      </c>
      <c r="V275" s="223" t="str">
        <f t="shared" si="44"/>
        <v>FALSCH</v>
      </c>
      <c r="W275" s="223" t="str">
        <f t="shared" si="40"/>
        <v>FALSCH</v>
      </c>
      <c r="X275" s="224" t="b">
        <f t="shared" si="45"/>
        <v>0</v>
      </c>
    </row>
    <row r="276" spans="1:24" s="97" customFormat="1" ht="16.5" x14ac:dyDescent="0.3">
      <c r="A276" s="220">
        <v>267</v>
      </c>
      <c r="B276" s="167"/>
      <c r="C276" s="168"/>
      <c r="D276" s="166"/>
      <c r="E276" s="98"/>
      <c r="F276" s="99"/>
      <c r="G276" s="100"/>
      <c r="H276" s="201"/>
      <c r="I276" s="207"/>
      <c r="J276" s="212"/>
      <c r="K276" s="102"/>
      <c r="L276" s="213"/>
      <c r="M276" s="103"/>
      <c r="N276" s="101"/>
      <c r="O276" s="194"/>
      <c r="P276" s="192"/>
      <c r="Q276" s="217" t="str">
        <f t="shared" si="41"/>
        <v/>
      </c>
      <c r="R276" s="217" t="str">
        <f t="shared" si="42"/>
        <v/>
      </c>
      <c r="S276" s="183" t="str">
        <f t="shared" si="43"/>
        <v/>
      </c>
      <c r="T276" s="222" t="b">
        <f t="shared" si="46"/>
        <v>0</v>
      </c>
      <c r="U276" s="223" t="str">
        <f t="shared" si="39"/>
        <v>FALSCH</v>
      </c>
      <c r="V276" s="223" t="str">
        <f t="shared" si="44"/>
        <v>FALSCH</v>
      </c>
      <c r="W276" s="223" t="str">
        <f t="shared" si="40"/>
        <v>FALSCH</v>
      </c>
      <c r="X276" s="224" t="b">
        <f t="shared" si="45"/>
        <v>0</v>
      </c>
    </row>
    <row r="277" spans="1:24" s="97" customFormat="1" ht="16.5" x14ac:dyDescent="0.3">
      <c r="A277" s="220">
        <v>268</v>
      </c>
      <c r="B277" s="167"/>
      <c r="C277" s="168"/>
      <c r="D277" s="166"/>
      <c r="E277" s="98"/>
      <c r="F277" s="99"/>
      <c r="G277" s="100"/>
      <c r="H277" s="201"/>
      <c r="I277" s="207"/>
      <c r="J277" s="212"/>
      <c r="K277" s="102"/>
      <c r="L277" s="213"/>
      <c r="M277" s="103"/>
      <c r="N277" s="101"/>
      <c r="O277" s="194"/>
      <c r="P277" s="192"/>
      <c r="Q277" s="217" t="str">
        <f t="shared" si="41"/>
        <v/>
      </c>
      <c r="R277" s="217" t="str">
        <f t="shared" si="42"/>
        <v/>
      </c>
      <c r="S277" s="183" t="str">
        <f t="shared" si="43"/>
        <v/>
      </c>
      <c r="T277" s="222" t="b">
        <f t="shared" si="46"/>
        <v>0</v>
      </c>
      <c r="U277" s="223" t="str">
        <f t="shared" si="39"/>
        <v>FALSCH</v>
      </c>
      <c r="V277" s="223" t="str">
        <f t="shared" si="44"/>
        <v>FALSCH</v>
      </c>
      <c r="W277" s="223" t="str">
        <f t="shared" si="40"/>
        <v>FALSCH</v>
      </c>
      <c r="X277" s="224" t="b">
        <f t="shared" si="45"/>
        <v>0</v>
      </c>
    </row>
    <row r="278" spans="1:24" s="97" customFormat="1" ht="16.5" x14ac:dyDescent="0.3">
      <c r="A278" s="220">
        <v>269</v>
      </c>
      <c r="B278" s="167"/>
      <c r="C278" s="168"/>
      <c r="D278" s="166"/>
      <c r="E278" s="98"/>
      <c r="F278" s="99"/>
      <c r="G278" s="100"/>
      <c r="H278" s="201"/>
      <c r="I278" s="207"/>
      <c r="J278" s="212"/>
      <c r="K278" s="102"/>
      <c r="L278" s="213"/>
      <c r="M278" s="103"/>
      <c r="N278" s="101"/>
      <c r="O278" s="194"/>
      <c r="P278" s="192"/>
      <c r="Q278" s="217" t="str">
        <f t="shared" si="41"/>
        <v/>
      </c>
      <c r="R278" s="217" t="str">
        <f t="shared" si="42"/>
        <v/>
      </c>
      <c r="S278" s="183" t="str">
        <f t="shared" si="43"/>
        <v/>
      </c>
      <c r="T278" s="222" t="b">
        <f t="shared" si="46"/>
        <v>0</v>
      </c>
      <c r="U278" s="223" t="str">
        <f t="shared" si="39"/>
        <v>FALSCH</v>
      </c>
      <c r="V278" s="223" t="str">
        <f t="shared" si="44"/>
        <v>FALSCH</v>
      </c>
      <c r="W278" s="223" t="str">
        <f t="shared" si="40"/>
        <v>FALSCH</v>
      </c>
      <c r="X278" s="224" t="b">
        <f t="shared" si="45"/>
        <v>0</v>
      </c>
    </row>
    <row r="279" spans="1:24" s="97" customFormat="1" ht="16.5" x14ac:dyDescent="0.3">
      <c r="A279" s="220">
        <v>270</v>
      </c>
      <c r="B279" s="167"/>
      <c r="C279" s="168"/>
      <c r="D279" s="166"/>
      <c r="E279" s="98"/>
      <c r="F279" s="99"/>
      <c r="G279" s="100"/>
      <c r="H279" s="201"/>
      <c r="I279" s="207"/>
      <c r="J279" s="212"/>
      <c r="K279" s="102"/>
      <c r="L279" s="213"/>
      <c r="M279" s="103"/>
      <c r="N279" s="101"/>
      <c r="O279" s="194"/>
      <c r="P279" s="192"/>
      <c r="Q279" s="217" t="str">
        <f t="shared" si="41"/>
        <v/>
      </c>
      <c r="R279" s="217" t="str">
        <f t="shared" si="42"/>
        <v/>
      </c>
      <c r="S279" s="183" t="str">
        <f t="shared" si="43"/>
        <v/>
      </c>
      <c r="T279" s="222" t="b">
        <f t="shared" si="46"/>
        <v>0</v>
      </c>
      <c r="U279" s="223" t="str">
        <f t="shared" si="39"/>
        <v>FALSCH</v>
      </c>
      <c r="V279" s="223" t="str">
        <f t="shared" si="44"/>
        <v>FALSCH</v>
      </c>
      <c r="W279" s="223" t="str">
        <f t="shared" si="40"/>
        <v>FALSCH</v>
      </c>
      <c r="X279" s="224" t="b">
        <f t="shared" si="45"/>
        <v>0</v>
      </c>
    </row>
    <row r="280" spans="1:24" s="97" customFormat="1" ht="16.5" x14ac:dyDescent="0.3">
      <c r="A280" s="220">
        <v>271</v>
      </c>
      <c r="B280" s="167"/>
      <c r="C280" s="168"/>
      <c r="D280" s="166"/>
      <c r="E280" s="98"/>
      <c r="F280" s="99"/>
      <c r="G280" s="100"/>
      <c r="H280" s="201"/>
      <c r="I280" s="207"/>
      <c r="J280" s="212"/>
      <c r="K280" s="102"/>
      <c r="L280" s="213"/>
      <c r="M280" s="103"/>
      <c r="N280" s="101"/>
      <c r="O280" s="194"/>
      <c r="P280" s="192"/>
      <c r="Q280" s="217" t="str">
        <f t="shared" si="41"/>
        <v/>
      </c>
      <c r="R280" s="217" t="str">
        <f t="shared" si="42"/>
        <v/>
      </c>
      <c r="S280" s="183" t="str">
        <f t="shared" si="43"/>
        <v/>
      </c>
      <c r="T280" s="222" t="b">
        <f t="shared" si="46"/>
        <v>0</v>
      </c>
      <c r="U280" s="223" t="str">
        <f t="shared" si="39"/>
        <v>FALSCH</v>
      </c>
      <c r="V280" s="223" t="str">
        <f t="shared" si="44"/>
        <v>FALSCH</v>
      </c>
      <c r="W280" s="223" t="str">
        <f t="shared" si="40"/>
        <v>FALSCH</v>
      </c>
      <c r="X280" s="224" t="b">
        <f t="shared" si="45"/>
        <v>0</v>
      </c>
    </row>
    <row r="281" spans="1:24" s="97" customFormat="1" ht="16.5" x14ac:dyDescent="0.3">
      <c r="A281" s="220">
        <v>272</v>
      </c>
      <c r="B281" s="167"/>
      <c r="C281" s="168"/>
      <c r="D281" s="166"/>
      <c r="E281" s="98"/>
      <c r="F281" s="99"/>
      <c r="G281" s="100"/>
      <c r="H281" s="201"/>
      <c r="I281" s="207"/>
      <c r="J281" s="212"/>
      <c r="K281" s="102"/>
      <c r="L281" s="213"/>
      <c r="M281" s="103"/>
      <c r="N281" s="101"/>
      <c r="O281" s="194"/>
      <c r="P281" s="192"/>
      <c r="Q281" s="217" t="str">
        <f t="shared" si="41"/>
        <v/>
      </c>
      <c r="R281" s="217" t="str">
        <f t="shared" si="42"/>
        <v/>
      </c>
      <c r="S281" s="183" t="str">
        <f t="shared" si="43"/>
        <v/>
      </c>
      <c r="T281" s="222" t="b">
        <f t="shared" si="46"/>
        <v>0</v>
      </c>
      <c r="U281" s="223" t="str">
        <f t="shared" si="39"/>
        <v>FALSCH</v>
      </c>
      <c r="V281" s="223" t="str">
        <f t="shared" si="44"/>
        <v>FALSCH</v>
      </c>
      <c r="W281" s="223" t="str">
        <f t="shared" si="40"/>
        <v>FALSCH</v>
      </c>
      <c r="X281" s="224" t="b">
        <f t="shared" si="45"/>
        <v>0</v>
      </c>
    </row>
    <row r="282" spans="1:24" s="97" customFormat="1" ht="16.5" x14ac:dyDescent="0.3">
      <c r="A282" s="220">
        <v>273</v>
      </c>
      <c r="B282" s="167"/>
      <c r="C282" s="168"/>
      <c r="D282" s="166"/>
      <c r="E282" s="98"/>
      <c r="F282" s="99"/>
      <c r="G282" s="100"/>
      <c r="H282" s="201"/>
      <c r="I282" s="207"/>
      <c r="J282" s="212"/>
      <c r="K282" s="102"/>
      <c r="L282" s="213"/>
      <c r="M282" s="103"/>
      <c r="N282" s="101"/>
      <c r="O282" s="194"/>
      <c r="P282" s="192"/>
      <c r="Q282" s="217" t="str">
        <f t="shared" si="41"/>
        <v/>
      </c>
      <c r="R282" s="217" t="str">
        <f t="shared" si="42"/>
        <v/>
      </c>
      <c r="S282" s="183" t="str">
        <f t="shared" si="43"/>
        <v/>
      </c>
      <c r="T282" s="222" t="b">
        <f t="shared" si="46"/>
        <v>0</v>
      </c>
      <c r="U282" s="223" t="str">
        <f t="shared" si="39"/>
        <v>FALSCH</v>
      </c>
      <c r="V282" s="223" t="str">
        <f t="shared" si="44"/>
        <v>FALSCH</v>
      </c>
      <c r="W282" s="223" t="str">
        <f t="shared" si="40"/>
        <v>FALSCH</v>
      </c>
      <c r="X282" s="224" t="b">
        <f t="shared" si="45"/>
        <v>0</v>
      </c>
    </row>
    <row r="283" spans="1:24" s="97" customFormat="1" ht="16.5" x14ac:dyDescent="0.3">
      <c r="A283" s="220">
        <v>274</v>
      </c>
      <c r="B283" s="167"/>
      <c r="C283" s="168"/>
      <c r="D283" s="166"/>
      <c r="E283" s="98"/>
      <c r="F283" s="99"/>
      <c r="G283" s="100"/>
      <c r="H283" s="201"/>
      <c r="I283" s="207"/>
      <c r="J283" s="212"/>
      <c r="K283" s="102"/>
      <c r="L283" s="213"/>
      <c r="M283" s="103"/>
      <c r="N283" s="101"/>
      <c r="O283" s="194"/>
      <c r="P283" s="192"/>
      <c r="Q283" s="217" t="str">
        <f t="shared" si="41"/>
        <v/>
      </c>
      <c r="R283" s="217" t="str">
        <f t="shared" si="42"/>
        <v/>
      </c>
      <c r="S283" s="183" t="str">
        <f t="shared" si="43"/>
        <v/>
      </c>
      <c r="T283" s="222" t="b">
        <f t="shared" si="46"/>
        <v>0</v>
      </c>
      <c r="U283" s="223" t="str">
        <f t="shared" si="39"/>
        <v>FALSCH</v>
      </c>
      <c r="V283" s="223" t="str">
        <f t="shared" si="44"/>
        <v>FALSCH</v>
      </c>
      <c r="W283" s="223" t="str">
        <f t="shared" si="40"/>
        <v>FALSCH</v>
      </c>
      <c r="X283" s="224" t="b">
        <f t="shared" si="45"/>
        <v>0</v>
      </c>
    </row>
    <row r="284" spans="1:24" s="97" customFormat="1" ht="16.5" x14ac:dyDescent="0.3">
      <c r="A284" s="220">
        <v>275</v>
      </c>
      <c r="B284" s="167"/>
      <c r="C284" s="168"/>
      <c r="D284" s="166"/>
      <c r="E284" s="98"/>
      <c r="F284" s="99"/>
      <c r="G284" s="100"/>
      <c r="H284" s="201"/>
      <c r="I284" s="207"/>
      <c r="J284" s="212"/>
      <c r="K284" s="102"/>
      <c r="L284" s="213"/>
      <c r="M284" s="103"/>
      <c r="N284" s="101"/>
      <c r="O284" s="194"/>
      <c r="P284" s="192"/>
      <c r="Q284" s="217" t="str">
        <f t="shared" si="41"/>
        <v/>
      </c>
      <c r="R284" s="217" t="str">
        <f t="shared" si="42"/>
        <v/>
      </c>
      <c r="S284" s="183" t="str">
        <f t="shared" si="43"/>
        <v/>
      </c>
      <c r="T284" s="222" t="b">
        <f t="shared" si="46"/>
        <v>0</v>
      </c>
      <c r="U284" s="223" t="str">
        <f t="shared" si="39"/>
        <v>FALSCH</v>
      </c>
      <c r="V284" s="223" t="str">
        <f t="shared" si="44"/>
        <v>FALSCH</v>
      </c>
      <c r="W284" s="223" t="str">
        <f t="shared" si="40"/>
        <v>FALSCH</v>
      </c>
      <c r="X284" s="224" t="b">
        <f t="shared" si="45"/>
        <v>0</v>
      </c>
    </row>
    <row r="285" spans="1:24" s="97" customFormat="1" ht="16.5" x14ac:dyDescent="0.3">
      <c r="A285" s="220">
        <v>276</v>
      </c>
      <c r="B285" s="167"/>
      <c r="C285" s="168"/>
      <c r="D285" s="166"/>
      <c r="E285" s="98"/>
      <c r="F285" s="99"/>
      <c r="G285" s="100"/>
      <c r="H285" s="201"/>
      <c r="I285" s="207"/>
      <c r="J285" s="212"/>
      <c r="K285" s="102"/>
      <c r="L285" s="213"/>
      <c r="M285" s="103"/>
      <c r="N285" s="101"/>
      <c r="O285" s="194"/>
      <c r="P285" s="192"/>
      <c r="Q285" s="217" t="str">
        <f t="shared" si="41"/>
        <v/>
      </c>
      <c r="R285" s="217" t="str">
        <f t="shared" si="42"/>
        <v/>
      </c>
      <c r="S285" s="183" t="str">
        <f t="shared" si="43"/>
        <v/>
      </c>
      <c r="T285" s="222" t="b">
        <f t="shared" si="46"/>
        <v>0</v>
      </c>
      <c r="U285" s="223" t="str">
        <f t="shared" si="39"/>
        <v>FALSCH</v>
      </c>
      <c r="V285" s="223" t="str">
        <f t="shared" si="44"/>
        <v>FALSCH</v>
      </c>
      <c r="W285" s="223" t="str">
        <f t="shared" si="40"/>
        <v>FALSCH</v>
      </c>
      <c r="X285" s="224" t="b">
        <f t="shared" si="45"/>
        <v>0</v>
      </c>
    </row>
    <row r="286" spans="1:24" s="97" customFormat="1" ht="16.5" x14ac:dyDescent="0.3">
      <c r="A286" s="220">
        <v>277</v>
      </c>
      <c r="B286" s="167"/>
      <c r="C286" s="168"/>
      <c r="D286" s="166"/>
      <c r="E286" s="98"/>
      <c r="F286" s="99"/>
      <c r="G286" s="100"/>
      <c r="H286" s="201"/>
      <c r="I286" s="207"/>
      <c r="J286" s="212"/>
      <c r="K286" s="102"/>
      <c r="L286" s="213"/>
      <c r="M286" s="103"/>
      <c r="N286" s="101"/>
      <c r="O286" s="194"/>
      <c r="P286" s="192"/>
      <c r="Q286" s="217" t="str">
        <f t="shared" si="41"/>
        <v/>
      </c>
      <c r="R286" s="217" t="str">
        <f t="shared" si="42"/>
        <v/>
      </c>
      <c r="S286" s="183" t="str">
        <f t="shared" si="43"/>
        <v/>
      </c>
      <c r="T286" s="222" t="b">
        <f t="shared" si="46"/>
        <v>0</v>
      </c>
      <c r="U286" s="223" t="str">
        <f t="shared" si="39"/>
        <v>FALSCH</v>
      </c>
      <c r="V286" s="223" t="str">
        <f t="shared" si="44"/>
        <v>FALSCH</v>
      </c>
      <c r="W286" s="223" t="str">
        <f t="shared" si="40"/>
        <v>FALSCH</v>
      </c>
      <c r="X286" s="224" t="b">
        <f t="shared" si="45"/>
        <v>0</v>
      </c>
    </row>
    <row r="287" spans="1:24" s="97" customFormat="1" ht="16.5" x14ac:dyDescent="0.3">
      <c r="A287" s="220">
        <v>278</v>
      </c>
      <c r="B287" s="167"/>
      <c r="C287" s="168"/>
      <c r="D287" s="166"/>
      <c r="E287" s="98"/>
      <c r="F287" s="99"/>
      <c r="G287" s="100"/>
      <c r="H287" s="201"/>
      <c r="I287" s="207"/>
      <c r="J287" s="212"/>
      <c r="K287" s="102"/>
      <c r="L287" s="213"/>
      <c r="M287" s="103"/>
      <c r="N287" s="101"/>
      <c r="O287" s="194"/>
      <c r="P287" s="192"/>
      <c r="Q287" s="217" t="str">
        <f t="shared" si="41"/>
        <v/>
      </c>
      <c r="R287" s="217" t="str">
        <f t="shared" si="42"/>
        <v/>
      </c>
      <c r="S287" s="183" t="str">
        <f t="shared" si="43"/>
        <v/>
      </c>
      <c r="T287" s="222" t="b">
        <f t="shared" si="46"/>
        <v>0</v>
      </c>
      <c r="U287" s="223" t="str">
        <f t="shared" si="39"/>
        <v>FALSCH</v>
      </c>
      <c r="V287" s="223" t="str">
        <f t="shared" si="44"/>
        <v>FALSCH</v>
      </c>
      <c r="W287" s="223" t="str">
        <f t="shared" si="40"/>
        <v>FALSCH</v>
      </c>
      <c r="X287" s="224" t="b">
        <f t="shared" si="45"/>
        <v>0</v>
      </c>
    </row>
    <row r="288" spans="1:24" s="97" customFormat="1" ht="16.5" x14ac:dyDescent="0.3">
      <c r="A288" s="220">
        <v>279</v>
      </c>
      <c r="B288" s="167"/>
      <c r="C288" s="168"/>
      <c r="D288" s="166"/>
      <c r="E288" s="98"/>
      <c r="F288" s="99"/>
      <c r="G288" s="100"/>
      <c r="H288" s="201"/>
      <c r="I288" s="207"/>
      <c r="J288" s="212"/>
      <c r="K288" s="102"/>
      <c r="L288" s="213"/>
      <c r="M288" s="103"/>
      <c r="N288" s="101"/>
      <c r="O288" s="194"/>
      <c r="P288" s="192"/>
      <c r="Q288" s="217" t="str">
        <f t="shared" si="41"/>
        <v/>
      </c>
      <c r="R288" s="217" t="str">
        <f t="shared" si="42"/>
        <v/>
      </c>
      <c r="S288" s="183" t="str">
        <f t="shared" si="43"/>
        <v/>
      </c>
      <c r="T288" s="222" t="b">
        <f t="shared" si="46"/>
        <v>0</v>
      </c>
      <c r="U288" s="223" t="str">
        <f t="shared" si="39"/>
        <v>FALSCH</v>
      </c>
      <c r="V288" s="223" t="str">
        <f t="shared" si="44"/>
        <v>FALSCH</v>
      </c>
      <c r="W288" s="223" t="str">
        <f t="shared" si="40"/>
        <v>FALSCH</v>
      </c>
      <c r="X288" s="224" t="b">
        <f t="shared" si="45"/>
        <v>0</v>
      </c>
    </row>
    <row r="289" spans="1:24" s="97" customFormat="1" ht="16.5" x14ac:dyDescent="0.3">
      <c r="A289" s="220">
        <v>280</v>
      </c>
      <c r="B289" s="167"/>
      <c r="C289" s="168"/>
      <c r="D289" s="166"/>
      <c r="E289" s="98"/>
      <c r="F289" s="99"/>
      <c r="G289" s="100"/>
      <c r="H289" s="201"/>
      <c r="I289" s="207"/>
      <c r="J289" s="212"/>
      <c r="K289" s="102"/>
      <c r="L289" s="213"/>
      <c r="M289" s="103"/>
      <c r="N289" s="101"/>
      <c r="O289" s="194"/>
      <c r="P289" s="192"/>
      <c r="Q289" s="217" t="str">
        <f t="shared" si="41"/>
        <v/>
      </c>
      <c r="R289" s="217" t="str">
        <f t="shared" si="42"/>
        <v/>
      </c>
      <c r="S289" s="183" t="str">
        <f t="shared" si="43"/>
        <v/>
      </c>
      <c r="T289" s="222" t="b">
        <f t="shared" si="46"/>
        <v>0</v>
      </c>
      <c r="U289" s="223" t="str">
        <f t="shared" si="39"/>
        <v>FALSCH</v>
      </c>
      <c r="V289" s="223" t="str">
        <f t="shared" si="44"/>
        <v>FALSCH</v>
      </c>
      <c r="W289" s="223" t="str">
        <f t="shared" si="40"/>
        <v>FALSCH</v>
      </c>
      <c r="X289" s="224" t="b">
        <f t="shared" si="45"/>
        <v>0</v>
      </c>
    </row>
    <row r="290" spans="1:24" s="97" customFormat="1" ht="16.5" x14ac:dyDescent="0.3">
      <c r="A290" s="220">
        <v>281</v>
      </c>
      <c r="B290" s="167"/>
      <c r="C290" s="168"/>
      <c r="D290" s="166"/>
      <c r="E290" s="98"/>
      <c r="F290" s="99"/>
      <c r="G290" s="100"/>
      <c r="H290" s="201"/>
      <c r="I290" s="207"/>
      <c r="J290" s="212"/>
      <c r="K290" s="102"/>
      <c r="L290" s="213"/>
      <c r="M290" s="103"/>
      <c r="N290" s="101"/>
      <c r="O290" s="194"/>
      <c r="P290" s="192"/>
      <c r="Q290" s="217" t="str">
        <f t="shared" si="41"/>
        <v/>
      </c>
      <c r="R290" s="217" t="str">
        <f t="shared" si="42"/>
        <v/>
      </c>
      <c r="S290" s="183" t="str">
        <f t="shared" si="43"/>
        <v/>
      </c>
      <c r="T290" s="222" t="b">
        <f t="shared" si="46"/>
        <v>0</v>
      </c>
      <c r="U290" s="223" t="str">
        <f t="shared" si="39"/>
        <v>FALSCH</v>
      </c>
      <c r="V290" s="223" t="str">
        <f t="shared" si="44"/>
        <v>FALSCH</v>
      </c>
      <c r="W290" s="223" t="str">
        <f t="shared" si="40"/>
        <v>FALSCH</v>
      </c>
      <c r="X290" s="224" t="b">
        <f t="shared" si="45"/>
        <v>0</v>
      </c>
    </row>
    <row r="291" spans="1:24" s="97" customFormat="1" ht="16.5" x14ac:dyDescent="0.3">
      <c r="A291" s="220">
        <v>282</v>
      </c>
      <c r="B291" s="167"/>
      <c r="C291" s="168"/>
      <c r="D291" s="166"/>
      <c r="E291" s="98"/>
      <c r="F291" s="99"/>
      <c r="G291" s="100"/>
      <c r="H291" s="201"/>
      <c r="I291" s="207"/>
      <c r="J291" s="212"/>
      <c r="K291" s="102"/>
      <c r="L291" s="213"/>
      <c r="M291" s="103"/>
      <c r="N291" s="101"/>
      <c r="O291" s="194"/>
      <c r="P291" s="192"/>
      <c r="Q291" s="217" t="str">
        <f t="shared" si="41"/>
        <v/>
      </c>
      <c r="R291" s="217" t="str">
        <f t="shared" si="42"/>
        <v/>
      </c>
      <c r="S291" s="183" t="str">
        <f t="shared" si="43"/>
        <v/>
      </c>
      <c r="T291" s="222" t="b">
        <f t="shared" si="46"/>
        <v>0</v>
      </c>
      <c r="U291" s="223" t="str">
        <f t="shared" si="39"/>
        <v>FALSCH</v>
      </c>
      <c r="V291" s="223" t="str">
        <f t="shared" si="44"/>
        <v>FALSCH</v>
      </c>
      <c r="W291" s="223" t="str">
        <f t="shared" si="40"/>
        <v>FALSCH</v>
      </c>
      <c r="X291" s="224" t="b">
        <f t="shared" si="45"/>
        <v>0</v>
      </c>
    </row>
    <row r="292" spans="1:24" s="97" customFormat="1" ht="16.5" x14ac:dyDescent="0.3">
      <c r="A292" s="220">
        <v>283</v>
      </c>
      <c r="B292" s="167"/>
      <c r="C292" s="168"/>
      <c r="D292" s="166"/>
      <c r="E292" s="98"/>
      <c r="F292" s="99"/>
      <c r="G292" s="100"/>
      <c r="H292" s="201"/>
      <c r="I292" s="207"/>
      <c r="J292" s="212"/>
      <c r="K292" s="102"/>
      <c r="L292" s="213"/>
      <c r="M292" s="103"/>
      <c r="N292" s="101"/>
      <c r="O292" s="194"/>
      <c r="P292" s="192"/>
      <c r="Q292" s="217" t="str">
        <f t="shared" si="41"/>
        <v/>
      </c>
      <c r="R292" s="217" t="str">
        <f t="shared" si="42"/>
        <v/>
      </c>
      <c r="S292" s="183" t="str">
        <f t="shared" si="43"/>
        <v/>
      </c>
      <c r="T292" s="222" t="b">
        <f t="shared" si="46"/>
        <v>0</v>
      </c>
      <c r="U292" s="223" t="str">
        <f t="shared" si="39"/>
        <v>FALSCH</v>
      </c>
      <c r="V292" s="223" t="str">
        <f t="shared" si="44"/>
        <v>FALSCH</v>
      </c>
      <c r="W292" s="223" t="str">
        <f t="shared" si="40"/>
        <v>FALSCH</v>
      </c>
      <c r="X292" s="224" t="b">
        <f t="shared" si="45"/>
        <v>0</v>
      </c>
    </row>
    <row r="293" spans="1:24" s="97" customFormat="1" ht="16.5" x14ac:dyDescent="0.3">
      <c r="A293" s="220">
        <v>284</v>
      </c>
      <c r="B293" s="167"/>
      <c r="C293" s="168"/>
      <c r="D293" s="166"/>
      <c r="E293" s="98"/>
      <c r="F293" s="99"/>
      <c r="G293" s="100"/>
      <c r="H293" s="201"/>
      <c r="I293" s="207"/>
      <c r="J293" s="212"/>
      <c r="K293" s="102"/>
      <c r="L293" s="213"/>
      <c r="M293" s="103"/>
      <c r="N293" s="101"/>
      <c r="O293" s="194"/>
      <c r="P293" s="192"/>
      <c r="Q293" s="217" t="str">
        <f t="shared" si="41"/>
        <v/>
      </c>
      <c r="R293" s="217" t="str">
        <f t="shared" si="42"/>
        <v/>
      </c>
      <c r="S293" s="183" t="str">
        <f t="shared" si="43"/>
        <v/>
      </c>
      <c r="T293" s="222" t="b">
        <f t="shared" si="46"/>
        <v>0</v>
      </c>
      <c r="U293" s="223" t="str">
        <f t="shared" si="39"/>
        <v>FALSCH</v>
      </c>
      <c r="V293" s="223" t="str">
        <f t="shared" si="44"/>
        <v>FALSCH</v>
      </c>
      <c r="W293" s="223" t="str">
        <f t="shared" si="40"/>
        <v>FALSCH</v>
      </c>
      <c r="X293" s="224" t="b">
        <f t="shared" si="45"/>
        <v>0</v>
      </c>
    </row>
    <row r="294" spans="1:24" s="97" customFormat="1" ht="16.5" x14ac:dyDescent="0.3">
      <c r="A294" s="220">
        <v>285</v>
      </c>
      <c r="B294" s="167"/>
      <c r="C294" s="168"/>
      <c r="D294" s="166"/>
      <c r="E294" s="98"/>
      <c r="F294" s="99"/>
      <c r="G294" s="100"/>
      <c r="H294" s="201"/>
      <c r="I294" s="207"/>
      <c r="J294" s="212"/>
      <c r="K294" s="102"/>
      <c r="L294" s="213"/>
      <c r="M294" s="103"/>
      <c r="N294" s="101"/>
      <c r="O294" s="194"/>
      <c r="P294" s="192"/>
      <c r="Q294" s="217" t="str">
        <f t="shared" si="41"/>
        <v/>
      </c>
      <c r="R294" s="217" t="str">
        <f t="shared" si="42"/>
        <v/>
      </c>
      <c r="S294" s="183" t="str">
        <f t="shared" si="43"/>
        <v/>
      </c>
      <c r="T294" s="222" t="b">
        <f t="shared" si="46"/>
        <v>0</v>
      </c>
      <c r="U294" s="223" t="str">
        <f t="shared" si="39"/>
        <v>FALSCH</v>
      </c>
      <c r="V294" s="223" t="str">
        <f t="shared" si="44"/>
        <v>FALSCH</v>
      </c>
      <c r="W294" s="223" t="str">
        <f t="shared" si="40"/>
        <v>FALSCH</v>
      </c>
      <c r="X294" s="224" t="b">
        <f t="shared" si="45"/>
        <v>0</v>
      </c>
    </row>
    <row r="295" spans="1:24" s="97" customFormat="1" ht="16.5" x14ac:dyDescent="0.3">
      <c r="A295" s="220">
        <v>286</v>
      </c>
      <c r="B295" s="167"/>
      <c r="C295" s="168"/>
      <c r="D295" s="166"/>
      <c r="E295" s="98"/>
      <c r="F295" s="99"/>
      <c r="G295" s="100"/>
      <c r="H295" s="201"/>
      <c r="I295" s="207"/>
      <c r="J295" s="212"/>
      <c r="K295" s="102"/>
      <c r="L295" s="213"/>
      <c r="M295" s="103"/>
      <c r="N295" s="101"/>
      <c r="O295" s="194"/>
      <c r="P295" s="192"/>
      <c r="Q295" s="217" t="str">
        <f t="shared" si="41"/>
        <v/>
      </c>
      <c r="R295" s="217" t="str">
        <f t="shared" si="42"/>
        <v/>
      </c>
      <c r="S295" s="183" t="str">
        <f t="shared" si="43"/>
        <v/>
      </c>
      <c r="T295" s="222" t="b">
        <f t="shared" si="46"/>
        <v>0</v>
      </c>
      <c r="U295" s="223" t="str">
        <f t="shared" si="39"/>
        <v>FALSCH</v>
      </c>
      <c r="V295" s="223" t="str">
        <f t="shared" si="44"/>
        <v>FALSCH</v>
      </c>
      <c r="W295" s="223" t="str">
        <f t="shared" si="40"/>
        <v>FALSCH</v>
      </c>
      <c r="X295" s="224" t="b">
        <f t="shared" si="45"/>
        <v>0</v>
      </c>
    </row>
    <row r="296" spans="1:24" s="97" customFormat="1" ht="16.5" x14ac:dyDescent="0.3">
      <c r="A296" s="220">
        <v>287</v>
      </c>
      <c r="B296" s="167"/>
      <c r="C296" s="168"/>
      <c r="D296" s="166"/>
      <c r="E296" s="98"/>
      <c r="F296" s="99"/>
      <c r="G296" s="100"/>
      <c r="H296" s="201"/>
      <c r="I296" s="207"/>
      <c r="J296" s="212"/>
      <c r="K296" s="102"/>
      <c r="L296" s="213"/>
      <c r="M296" s="103"/>
      <c r="N296" s="101"/>
      <c r="O296" s="194"/>
      <c r="P296" s="192"/>
      <c r="Q296" s="217" t="str">
        <f t="shared" si="41"/>
        <v/>
      </c>
      <c r="R296" s="217" t="str">
        <f t="shared" si="42"/>
        <v/>
      </c>
      <c r="S296" s="183" t="str">
        <f t="shared" si="43"/>
        <v/>
      </c>
      <c r="T296" s="222" t="b">
        <f t="shared" si="46"/>
        <v>0</v>
      </c>
      <c r="U296" s="223" t="str">
        <f t="shared" si="39"/>
        <v>FALSCH</v>
      </c>
      <c r="V296" s="223" t="str">
        <f t="shared" si="44"/>
        <v>FALSCH</v>
      </c>
      <c r="W296" s="223" t="str">
        <f t="shared" si="40"/>
        <v>FALSCH</v>
      </c>
      <c r="X296" s="224" t="b">
        <f t="shared" si="45"/>
        <v>0</v>
      </c>
    </row>
    <row r="297" spans="1:24" s="97" customFormat="1" ht="16.5" x14ac:dyDescent="0.3">
      <c r="A297" s="220">
        <v>288</v>
      </c>
      <c r="B297" s="167"/>
      <c r="C297" s="168"/>
      <c r="D297" s="166"/>
      <c r="E297" s="98"/>
      <c r="F297" s="99"/>
      <c r="G297" s="100"/>
      <c r="H297" s="201"/>
      <c r="I297" s="207"/>
      <c r="J297" s="212"/>
      <c r="K297" s="102"/>
      <c r="L297" s="213"/>
      <c r="M297" s="103"/>
      <c r="N297" s="101"/>
      <c r="O297" s="194"/>
      <c r="P297" s="192"/>
      <c r="Q297" s="217" t="str">
        <f t="shared" si="41"/>
        <v/>
      </c>
      <c r="R297" s="217" t="str">
        <f t="shared" si="42"/>
        <v/>
      </c>
      <c r="S297" s="183" t="str">
        <f t="shared" si="43"/>
        <v/>
      </c>
      <c r="T297" s="222" t="b">
        <f t="shared" si="46"/>
        <v>0</v>
      </c>
      <c r="U297" s="223" t="str">
        <f t="shared" si="39"/>
        <v>FALSCH</v>
      </c>
      <c r="V297" s="223" t="str">
        <f t="shared" si="44"/>
        <v>FALSCH</v>
      </c>
      <c r="W297" s="223" t="str">
        <f t="shared" si="40"/>
        <v>FALSCH</v>
      </c>
      <c r="X297" s="224" t="b">
        <f t="shared" si="45"/>
        <v>0</v>
      </c>
    </row>
    <row r="298" spans="1:24" s="97" customFormat="1" ht="16.5" x14ac:dyDescent="0.3">
      <c r="A298" s="220">
        <v>289</v>
      </c>
      <c r="B298" s="167"/>
      <c r="C298" s="168"/>
      <c r="D298" s="166"/>
      <c r="E298" s="98"/>
      <c r="F298" s="99"/>
      <c r="G298" s="100"/>
      <c r="H298" s="201"/>
      <c r="I298" s="207"/>
      <c r="J298" s="212"/>
      <c r="K298" s="102"/>
      <c r="L298" s="213"/>
      <c r="M298" s="103"/>
      <c r="N298" s="101"/>
      <c r="O298" s="194"/>
      <c r="P298" s="192"/>
      <c r="Q298" s="217" t="str">
        <f t="shared" si="41"/>
        <v/>
      </c>
      <c r="R298" s="217" t="str">
        <f t="shared" si="42"/>
        <v/>
      </c>
      <c r="S298" s="183" t="str">
        <f t="shared" si="43"/>
        <v/>
      </c>
      <c r="T298" s="222" t="b">
        <f t="shared" si="46"/>
        <v>0</v>
      </c>
      <c r="U298" s="223" t="str">
        <f t="shared" si="39"/>
        <v>FALSCH</v>
      </c>
      <c r="V298" s="223" t="str">
        <f t="shared" si="44"/>
        <v>FALSCH</v>
      </c>
      <c r="W298" s="223" t="str">
        <f t="shared" si="40"/>
        <v>FALSCH</v>
      </c>
      <c r="X298" s="224" t="b">
        <f t="shared" si="45"/>
        <v>0</v>
      </c>
    </row>
    <row r="299" spans="1:24" s="97" customFormat="1" ht="16.5" x14ac:dyDescent="0.3">
      <c r="A299" s="220">
        <v>290</v>
      </c>
      <c r="B299" s="167"/>
      <c r="C299" s="168"/>
      <c r="D299" s="166"/>
      <c r="E299" s="98"/>
      <c r="F299" s="99"/>
      <c r="G299" s="100"/>
      <c r="H299" s="201"/>
      <c r="I299" s="207"/>
      <c r="J299" s="212"/>
      <c r="K299" s="102"/>
      <c r="L299" s="213"/>
      <c r="M299" s="103"/>
      <c r="N299" s="101"/>
      <c r="O299" s="194"/>
      <c r="P299" s="192"/>
      <c r="Q299" s="217" t="str">
        <f t="shared" si="41"/>
        <v/>
      </c>
      <c r="R299" s="217" t="str">
        <f t="shared" si="42"/>
        <v/>
      </c>
      <c r="S299" s="183" t="str">
        <f t="shared" si="43"/>
        <v/>
      </c>
      <c r="T299" s="222" t="b">
        <f t="shared" si="46"/>
        <v>0</v>
      </c>
      <c r="U299" s="223" t="str">
        <f t="shared" si="39"/>
        <v>FALSCH</v>
      </c>
      <c r="V299" s="223" t="str">
        <f t="shared" si="44"/>
        <v>FALSCH</v>
      </c>
      <c r="W299" s="223" t="str">
        <f t="shared" si="40"/>
        <v>FALSCH</v>
      </c>
      <c r="X299" s="224" t="b">
        <f t="shared" si="45"/>
        <v>0</v>
      </c>
    </row>
    <row r="300" spans="1:24" s="97" customFormat="1" ht="16.5" x14ac:dyDescent="0.3">
      <c r="A300" s="220">
        <v>291</v>
      </c>
      <c r="B300" s="167"/>
      <c r="C300" s="168"/>
      <c r="D300" s="166"/>
      <c r="E300" s="98"/>
      <c r="F300" s="99"/>
      <c r="G300" s="100"/>
      <c r="H300" s="201"/>
      <c r="I300" s="207"/>
      <c r="J300" s="212"/>
      <c r="K300" s="102"/>
      <c r="L300" s="213"/>
      <c r="M300" s="103"/>
      <c r="N300" s="101"/>
      <c r="O300" s="194"/>
      <c r="P300" s="192"/>
      <c r="Q300" s="217" t="str">
        <f t="shared" si="41"/>
        <v/>
      </c>
      <c r="R300" s="217" t="str">
        <f t="shared" si="42"/>
        <v/>
      </c>
      <c r="S300" s="183" t="str">
        <f t="shared" si="43"/>
        <v/>
      </c>
      <c r="T300" s="222" t="b">
        <f t="shared" si="46"/>
        <v>0</v>
      </c>
      <c r="U300" s="223" t="str">
        <f t="shared" si="39"/>
        <v>FALSCH</v>
      </c>
      <c r="V300" s="223" t="str">
        <f t="shared" si="44"/>
        <v>FALSCH</v>
      </c>
      <c r="W300" s="223" t="str">
        <f t="shared" si="40"/>
        <v>FALSCH</v>
      </c>
      <c r="X300" s="224" t="b">
        <f t="shared" si="45"/>
        <v>0</v>
      </c>
    </row>
    <row r="301" spans="1:24" s="97" customFormat="1" ht="16.5" x14ac:dyDescent="0.3">
      <c r="A301" s="220">
        <v>292</v>
      </c>
      <c r="B301" s="167"/>
      <c r="C301" s="168"/>
      <c r="D301" s="166"/>
      <c r="E301" s="98"/>
      <c r="F301" s="99"/>
      <c r="G301" s="100"/>
      <c r="H301" s="201"/>
      <c r="I301" s="207"/>
      <c r="J301" s="212"/>
      <c r="K301" s="102"/>
      <c r="L301" s="213"/>
      <c r="M301" s="103"/>
      <c r="N301" s="101"/>
      <c r="O301" s="194"/>
      <c r="P301" s="192"/>
      <c r="Q301" s="217" t="str">
        <f t="shared" si="41"/>
        <v/>
      </c>
      <c r="R301" s="217" t="str">
        <f t="shared" si="42"/>
        <v/>
      </c>
      <c r="S301" s="183" t="str">
        <f t="shared" si="43"/>
        <v/>
      </c>
      <c r="T301" s="222" t="b">
        <f t="shared" si="46"/>
        <v>0</v>
      </c>
      <c r="U301" s="223" t="str">
        <f t="shared" si="39"/>
        <v>FALSCH</v>
      </c>
      <c r="V301" s="223" t="str">
        <f t="shared" si="44"/>
        <v>FALSCH</v>
      </c>
      <c r="W301" s="223" t="str">
        <f t="shared" si="40"/>
        <v>FALSCH</v>
      </c>
      <c r="X301" s="224" t="b">
        <f t="shared" si="45"/>
        <v>0</v>
      </c>
    </row>
    <row r="302" spans="1:24" s="97" customFormat="1" ht="16.5" x14ac:dyDescent="0.3">
      <c r="A302" s="220">
        <v>293</v>
      </c>
      <c r="B302" s="167"/>
      <c r="C302" s="168"/>
      <c r="D302" s="166"/>
      <c r="E302" s="98"/>
      <c r="F302" s="99"/>
      <c r="G302" s="100"/>
      <c r="H302" s="201"/>
      <c r="I302" s="207"/>
      <c r="J302" s="212"/>
      <c r="K302" s="102"/>
      <c r="L302" s="213"/>
      <c r="M302" s="103"/>
      <c r="N302" s="101"/>
      <c r="O302" s="194"/>
      <c r="P302" s="192"/>
      <c r="Q302" s="217" t="str">
        <f t="shared" si="41"/>
        <v/>
      </c>
      <c r="R302" s="217" t="str">
        <f t="shared" si="42"/>
        <v/>
      </c>
      <c r="S302" s="183" t="str">
        <f t="shared" si="43"/>
        <v/>
      </c>
      <c r="T302" s="222" t="b">
        <f t="shared" si="46"/>
        <v>0</v>
      </c>
      <c r="U302" s="223" t="str">
        <f t="shared" si="39"/>
        <v>FALSCH</v>
      </c>
      <c r="V302" s="223" t="str">
        <f t="shared" si="44"/>
        <v>FALSCH</v>
      </c>
      <c r="W302" s="223" t="str">
        <f t="shared" si="40"/>
        <v>FALSCH</v>
      </c>
      <c r="X302" s="224" t="b">
        <f t="shared" si="45"/>
        <v>0</v>
      </c>
    </row>
    <row r="303" spans="1:24" s="97" customFormat="1" ht="16.5" x14ac:dyDescent="0.3">
      <c r="A303" s="220">
        <v>294</v>
      </c>
      <c r="B303" s="167"/>
      <c r="C303" s="168"/>
      <c r="D303" s="166"/>
      <c r="E303" s="98"/>
      <c r="F303" s="99"/>
      <c r="G303" s="100"/>
      <c r="H303" s="201"/>
      <c r="I303" s="207"/>
      <c r="J303" s="212"/>
      <c r="K303" s="102"/>
      <c r="L303" s="213"/>
      <c r="M303" s="103"/>
      <c r="N303" s="101"/>
      <c r="O303" s="194"/>
      <c r="P303" s="192"/>
      <c r="Q303" s="217" t="str">
        <f t="shared" si="41"/>
        <v/>
      </c>
      <c r="R303" s="217" t="str">
        <f t="shared" si="42"/>
        <v/>
      </c>
      <c r="S303" s="183" t="str">
        <f t="shared" si="43"/>
        <v/>
      </c>
      <c r="T303" s="222" t="b">
        <f t="shared" si="46"/>
        <v>0</v>
      </c>
      <c r="U303" s="223" t="str">
        <f>IF(E303&lt;&gt;"",F303&amp;" "&amp;E303,"FALSCH")</f>
        <v>FALSCH</v>
      </c>
      <c r="V303" s="223" t="str">
        <f t="shared" si="44"/>
        <v>FALSCH</v>
      </c>
      <c r="W303" s="223" t="str">
        <f>IF(I303&lt;&gt;"",I303,"FALSCH")</f>
        <v>FALSCH</v>
      </c>
      <c r="X303" s="224" t="b">
        <f t="shared" si="45"/>
        <v>0</v>
      </c>
    </row>
    <row r="304" spans="1:24" s="97" customFormat="1" ht="17.25" thickBot="1" x14ac:dyDescent="0.35">
      <c r="A304" s="221">
        <v>295</v>
      </c>
      <c r="B304" s="169"/>
      <c r="C304" s="170"/>
      <c r="D304" s="171"/>
      <c r="E304" s="104"/>
      <c r="F304" s="105"/>
      <c r="G304" s="106"/>
      <c r="H304" s="202"/>
      <c r="I304" s="208"/>
      <c r="J304" s="214"/>
      <c r="K304" s="108"/>
      <c r="L304" s="215"/>
      <c r="M304" s="109"/>
      <c r="N304" s="107"/>
      <c r="O304" s="195"/>
      <c r="P304" s="193"/>
      <c r="Q304" s="218" t="str">
        <f t="shared" si="41"/>
        <v/>
      </c>
      <c r="R304" s="218" t="str">
        <f t="shared" si="42"/>
        <v/>
      </c>
      <c r="S304" s="184" t="str">
        <f t="shared" si="43"/>
        <v/>
      </c>
      <c r="T304" s="225" t="b">
        <f t="shared" si="46"/>
        <v>0</v>
      </c>
      <c r="U304" s="226" t="str">
        <f>IF(E304&lt;&gt;"",F304&amp;" "&amp;E304,"FALSCH")</f>
        <v>FALSCH</v>
      </c>
      <c r="V304" s="226" t="str">
        <f t="shared" si="44"/>
        <v>FALSCH</v>
      </c>
      <c r="W304" s="226" t="str">
        <f>IF(I304&lt;&gt;"",I304,"FALSCH")</f>
        <v>FALSCH</v>
      </c>
      <c r="X304" s="227" t="b">
        <f t="shared" si="45"/>
        <v>0</v>
      </c>
    </row>
  </sheetData>
  <autoFilter ref="E2:O2" xr:uid="{00000000-0009-0000-0000-000000000000}"/>
  <sortState xmlns:xlrd2="http://schemas.microsoft.com/office/spreadsheetml/2017/richdata2" ref="B10:Q304">
    <sortCondition ref="M10:M304"/>
    <sortCondition ref="B10:B304"/>
    <sortCondition ref="I10:I304"/>
    <sortCondition ref="H10:H304"/>
    <sortCondition ref="E10:E304"/>
    <sortCondition ref="F10:F304"/>
  </sortState>
  <mergeCells count="14">
    <mergeCell ref="T5:X9"/>
    <mergeCell ref="C3:C4"/>
    <mergeCell ref="C7:C8"/>
    <mergeCell ref="C5:C6"/>
    <mergeCell ref="T1:X1"/>
    <mergeCell ref="Q1:S1"/>
    <mergeCell ref="T3:X4"/>
    <mergeCell ref="A1:A2"/>
    <mergeCell ref="P1:P2"/>
    <mergeCell ref="J1:L1"/>
    <mergeCell ref="H1:I1"/>
    <mergeCell ref="M1:O1"/>
    <mergeCell ref="E1:G1"/>
    <mergeCell ref="B1:D1"/>
  </mergeCells>
  <dataValidations xWindow="618" yWindow="639" count="18">
    <dataValidation type="custom" allowBlank="1" showInputMessage="1" showErrorMessage="1" errorTitle="Inline Skates = Ja" error="Achtung! Wenn auf Quads gelaufen wird: FREILASSEN. _x000a__x000a_Nur falls auf Inline Skates gelaufen wird, JA eingeben. " prompt="Bei Nutzung von Inline Skates bitte Ja eingeben bzw. auswählen" sqref="D5:D9" xr:uid="{00000000-0002-0000-0000-000000000000}">
      <formula1>D1048574</formula1>
    </dataValidation>
    <dataValidation allowBlank="1" showInputMessage="1" showErrorMessage="1" promptTitle="AUTOMATISCH: Verband" prompt="Keine Eingabe erforderlich. Füllt sich ggf. autromatisch. " sqref="R10:R304" xr:uid="{00000000-0002-0000-0000-000001000000}"/>
    <dataValidation type="list" allowBlank="1" showInputMessage="1" showErrorMessage="1" errorTitle="Wettbewerbsnamen" error="Der eingegebene Name existiert nicht! Im Zweifel Feld freilassen und nur Wettbewerbsnummer eingeben!" promptTitle="AUTOMATISCH: Wettbewerbsname" prompt="Eigentlich erscheint hier automatisch der Wettbewerbsname. Es ist KEINE EINGABE erforderlich" sqref="S10:S304 S6 S8" xr:uid="{00000000-0002-0000-0000-000002000000}">
      <formula1>Wettbewerbsnamen</formula1>
    </dataValidation>
    <dataValidation allowBlank="1" showInputMessage="1" showErrorMessage="1" promptTitle="Muster" prompt="Grüne Bereiche im Muster = weiße Felder im Eingabebereich -&gt; bitte bei Bedarf BEARBEITEN._x000a__x000a_Graue Felder im Eingabebereich -&gt; NICHT zu bearbeiten. " sqref="S3:S5 S7 S9" xr:uid="{00000000-0002-0000-0000-000003000000}"/>
    <dataValidation allowBlank="1" showInputMessage="1" showErrorMessage="1" promptTitle="Muster" prompt="Grüne Bereiche im Muster = weiße Felder im Eingabebereich -&gt; bitte bei Bedarf BEARBEITEN._x000a__x000a_Rote Bereiche im Muster = graue Felder im Eingabebereich -&gt; NICHT zu bearbeiten. " sqref="R3:R9 E3:P9 B3:B4" xr:uid="{00000000-0002-0000-0000-000004000000}"/>
    <dataValidation type="list" allowBlank="1" showInputMessage="1" showErrorMessage="1" promptTitle="Teilwettbewerbe" prompt="Nur beim Einzellaufen ausfüllen._x000a_Nur wenn Teilwettbewerb &quot;Ja&quot; ist. _x000a_Sonst leer lassen._x000a_" sqref="N10:O304" xr:uid="{00000000-0002-0000-0000-000005000000}">
      <formula1>Ja</formula1>
    </dataValidation>
    <dataValidation type="list" allowBlank="1" showInputMessage="1" showErrorMessage="1" promptTitle="Pflichttest" prompt="Hier bitte höchsten bestandenen Pflichttest auswählen." sqref="J10:J304" xr:uid="{00000000-0002-0000-0000-000006000000}">
      <formula1>Test_Pflicht</formula1>
    </dataValidation>
    <dataValidation type="list" allowBlank="1" showInputMessage="1" showErrorMessage="1" promptTitle="Kürtest" prompt="Hier bitte höchsten bestandenen Kürteest auswählen." sqref="K10:K304" xr:uid="{00000000-0002-0000-0000-000007000000}">
      <formula1>Test_Kür</formula1>
    </dataValidation>
    <dataValidation type="list" allowBlank="1" showInputMessage="1" showErrorMessage="1" promptTitle="Tanztests" prompt="Hier bitte höchsten bestandenen Tanztest auswählen." sqref="L10:L304" xr:uid="{00000000-0002-0000-0000-000008000000}">
      <formula1>Test_Dance</formula1>
    </dataValidation>
    <dataValidation type="list" allowBlank="1" showInputMessage="1" showErrorMessage="1" promptTitle="Nummer des Wettbewerbs" prompt="Hier bitte Nummer des Wettbewerbs gem. Ausschreibung eingeben! (Es werden nur die Nummern gem. Ausschreibung akzeptiert und die müssen im Tab &quot;Listen&quot; hinterlegt worden sein)" sqref="M10:M304" xr:uid="{00000000-0002-0000-0000-000009000000}">
      <formula1>Wettbewerbsnummern</formula1>
    </dataValidation>
    <dataValidation type="list" allowBlank="1" showInputMessage="1" showErrorMessage="1" promptTitle="Verband auswählen" prompt="Verbandsnamen (Abkürzung)  AUSWÄHLEN _x000a__x000a_Auf den Pfeil klicken und was aus dem Drop-Down-Menü auswählen oder gleich den Verband mit der entsprechenden Abkürzung aus dem Drop-Down-Menü eingeben! " sqref="I10:I304" xr:uid="{00000000-0002-0000-0000-00000A000000}">
      <formula1>Verband_Short</formula1>
    </dataValidation>
    <dataValidation allowBlank="1" showInputMessage="1" showErrorMessage="1" promptTitle="Verein - Abkürzung wenn möglich" prompt="Bitte hier Vereinsnamen eingeben._x000a__x000a_BITTE ABKÜRZUNGEN DES GUSSMANN-PROGRAMMS VERWENDEN (sofern möglich; siehe Lasche/Tab &quot;Gussmann_ListOfClubs&quot;; Sonst normalen Langnamen eingeben)" sqref="H10:H304" xr:uid="{00000000-0002-0000-0000-00000B000000}"/>
    <dataValidation allowBlank="1" showInputMessage="1" showErrorMessage="1" promptTitle="Geburtsdatum" prompt="Bitte hier Geburtsdatum eingeben _x000a__x000a_(gültige Formate: TT.MM.JJ oder TT-MM-JJ oder TT-MM-JJJJ etc.)" sqref="G10:G304" xr:uid="{00000000-0002-0000-0000-00000C000000}"/>
    <dataValidation allowBlank="1" showInputMessage="1" showErrorMessage="1" promptTitle="Nachname" prompt="Bitte hier Nachname(n) des Teilnehmers eingeben" sqref="E10:E304" xr:uid="{00000000-0002-0000-0000-00000D000000}"/>
    <dataValidation allowBlank="1" showInputMessage="1" showErrorMessage="1" promptTitle="Vorname" prompt="Bitte hier Vorname(n) des Teilnehmers eingeben" sqref="F10:F304" xr:uid="{00000000-0002-0000-0000-00000E000000}"/>
    <dataValidation allowBlank="1" showInputMessage="1" showErrorMessage="1" promptTitle="Name Formation/Gruppe/Paar" prompt="Bitte hier den Namen der Formation/ der Show-Darbietung/ Show-Gruppe  bzw. einen Sortiernamen für das Paar eingeben, der/dem der jeweils gemeldete Teilnehmer angehört. _x000a__x000a_BITTE GGF. NAME DES PROGRAMMS MIT HINEINSCHREIBEN._x000a_" sqref="B5:B6 B10:B304" xr:uid="{00000000-0002-0000-0000-00000F000000}"/>
    <dataValidation type="list" allowBlank="1" showInputMessage="1" showErrorMessage="1" errorTitle="Inline Skates = Ja" error="Achtung! Wenn auf Quads gelaufen wird: FREILASSEN. _x000a__x000a_Nur falls auf Inline Skates gelaufen wird, JA eingeben. " prompt="Bei Nutzung von Inline Skates bitte Ja eingeben bzw. auswählen" sqref="D10:D304" xr:uid="{00000000-0002-0000-0000-000010000000}">
      <formula1>Ja</formula1>
    </dataValidation>
    <dataValidation allowBlank="1" showInputMessage="1" showErrorMessage="1" promptTitle="25 Worte" prompt="Hier bitte die Programmbeschreibung einfach in ein Kästchen bei einem der Läufer der Gruppe eingeben. Das Kästchen kann mehrere Zeilen verkraften (automatisch)._x000a__x000a_TEXT BITTE NICHT AUF MEHRERE KÄSTCHEN AUFTEILEN, DANN KANN MAN DEN WIEDER NICHT KOPIEREN!" sqref="C10:C304" xr:uid="{00000000-0002-0000-0000-000011000000}"/>
  </dataValidations>
  <pageMargins left="0.78740157480314965" right="0.78740157480314965" top="0.98425196850393704" bottom="0.98425196850393704" header="0.51181102362204722" footer="0.51181102362204722"/>
  <pageSetup paperSize="9" scale="38" fitToHeight="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pageSetUpPr fitToPage="1"/>
  </sheetPr>
  <dimension ref="A1:G34"/>
  <sheetViews>
    <sheetView zoomScaleNormal="100" workbookViewId="0">
      <pane ySplit="2" topLeftCell="A3" activePane="bottomLeft" state="frozenSplit"/>
      <selection pane="bottomLeft" activeCell="A5" sqref="A5"/>
    </sheetView>
  </sheetViews>
  <sheetFormatPr baseColWidth="10" defaultColWidth="11.5703125" defaultRowHeight="12.75" x14ac:dyDescent="0.2"/>
  <cols>
    <col min="1" max="1" width="4.28515625" style="2" customWidth="1"/>
    <col min="2" max="2" width="20.28515625" style="1" customWidth="1"/>
    <col min="3" max="3" width="19.140625" style="1" customWidth="1"/>
    <col min="4" max="4" width="21.85546875" style="3" customWidth="1"/>
    <col min="5" max="5" width="8.7109375" style="3" bestFit="1" customWidth="1"/>
    <col min="6" max="6" width="21.85546875" style="3" customWidth="1"/>
    <col min="7" max="7" width="39.5703125" style="1" customWidth="1"/>
    <col min="8" max="16384" width="11.5703125" style="1"/>
  </cols>
  <sheetData>
    <row r="1" spans="1:7" ht="26.45" customHeight="1" x14ac:dyDescent="0.2">
      <c r="A1" s="291" t="s">
        <v>0</v>
      </c>
      <c r="B1" s="295" t="s">
        <v>61</v>
      </c>
      <c r="C1" s="296"/>
      <c r="D1" s="295" t="s">
        <v>60</v>
      </c>
      <c r="E1" s="296"/>
      <c r="F1" s="297"/>
      <c r="G1" s="291" t="s">
        <v>3</v>
      </c>
    </row>
    <row r="2" spans="1:7" ht="40.5" thickBot="1" x14ac:dyDescent="0.25">
      <c r="A2" s="292"/>
      <c r="B2" s="11" t="s">
        <v>1</v>
      </c>
      <c r="C2" s="172" t="s">
        <v>2</v>
      </c>
      <c r="D2" s="12" t="s">
        <v>137</v>
      </c>
      <c r="E2" s="173" t="s">
        <v>54</v>
      </c>
      <c r="F2" s="249" t="s">
        <v>535</v>
      </c>
      <c r="G2" s="292"/>
    </row>
    <row r="3" spans="1:7" x14ac:dyDescent="0.2">
      <c r="A3" s="293" t="s">
        <v>53</v>
      </c>
      <c r="B3" s="14" t="s">
        <v>62</v>
      </c>
      <c r="C3" s="6" t="s">
        <v>5</v>
      </c>
      <c r="D3" s="5" t="s">
        <v>28</v>
      </c>
      <c r="E3" s="10" t="s">
        <v>14</v>
      </c>
      <c r="F3" s="252" t="s">
        <v>536</v>
      </c>
      <c r="G3" s="7" t="s">
        <v>65</v>
      </c>
    </row>
    <row r="4" spans="1:7" ht="13.5" thickBot="1" x14ac:dyDescent="0.25">
      <c r="A4" s="294"/>
      <c r="B4" s="16" t="s">
        <v>64</v>
      </c>
      <c r="C4" s="15" t="s">
        <v>63</v>
      </c>
      <c r="D4" s="9" t="s">
        <v>29</v>
      </c>
      <c r="E4" s="8" t="s">
        <v>16</v>
      </c>
      <c r="F4" s="253" t="s">
        <v>537</v>
      </c>
      <c r="G4" s="4" t="s">
        <v>66</v>
      </c>
    </row>
    <row r="5" spans="1:7" ht="16.5" x14ac:dyDescent="0.3">
      <c r="A5" s="110">
        <v>1</v>
      </c>
      <c r="B5" s="111"/>
      <c r="C5" s="119"/>
      <c r="D5" s="122"/>
      <c r="E5" s="123"/>
      <c r="F5" s="250"/>
      <c r="G5" s="112"/>
    </row>
    <row r="6" spans="1:7" ht="16.5" x14ac:dyDescent="0.3">
      <c r="A6" s="113">
        <v>2</v>
      </c>
      <c r="B6" s="114"/>
      <c r="C6" s="120"/>
      <c r="D6" s="124"/>
      <c r="E6" s="95"/>
      <c r="F6" s="251"/>
      <c r="G6" s="115"/>
    </row>
    <row r="7" spans="1:7" ht="16.5" x14ac:dyDescent="0.3">
      <c r="A7" s="113">
        <v>3</v>
      </c>
      <c r="B7" s="114"/>
      <c r="C7" s="120"/>
      <c r="D7" s="124"/>
      <c r="E7" s="95"/>
      <c r="F7" s="251"/>
      <c r="G7" s="115"/>
    </row>
    <row r="8" spans="1:7" ht="16.5" x14ac:dyDescent="0.3">
      <c r="A8" s="113">
        <v>4</v>
      </c>
      <c r="B8" s="114"/>
      <c r="C8" s="120"/>
      <c r="D8" s="124"/>
      <c r="E8" s="95"/>
      <c r="F8" s="251"/>
      <c r="G8" s="115"/>
    </row>
    <row r="9" spans="1:7" ht="16.5" x14ac:dyDescent="0.3">
      <c r="A9" s="113">
        <v>5</v>
      </c>
      <c r="B9" s="114"/>
      <c r="C9" s="120"/>
      <c r="D9" s="124"/>
      <c r="E9" s="95"/>
      <c r="F9" s="251"/>
      <c r="G9" s="115"/>
    </row>
    <row r="10" spans="1:7" ht="16.5" x14ac:dyDescent="0.3">
      <c r="A10" s="113">
        <v>6</v>
      </c>
      <c r="B10" s="114"/>
      <c r="C10" s="120"/>
      <c r="D10" s="124"/>
      <c r="E10" s="95"/>
      <c r="F10" s="251"/>
      <c r="G10" s="115"/>
    </row>
    <row r="11" spans="1:7" ht="16.5" x14ac:dyDescent="0.3">
      <c r="A11" s="113">
        <v>7</v>
      </c>
      <c r="B11" s="114"/>
      <c r="C11" s="120"/>
      <c r="D11" s="124"/>
      <c r="E11" s="95"/>
      <c r="F11" s="251"/>
      <c r="G11" s="115"/>
    </row>
    <row r="12" spans="1:7" ht="16.5" x14ac:dyDescent="0.3">
      <c r="A12" s="113">
        <v>8</v>
      </c>
      <c r="B12" s="114"/>
      <c r="C12" s="120"/>
      <c r="D12" s="124"/>
      <c r="E12" s="95"/>
      <c r="F12" s="251"/>
      <c r="G12" s="115"/>
    </row>
    <row r="13" spans="1:7" ht="16.5" x14ac:dyDescent="0.3">
      <c r="A13" s="113">
        <v>9</v>
      </c>
      <c r="B13" s="114"/>
      <c r="C13" s="120"/>
      <c r="D13" s="124"/>
      <c r="E13" s="95"/>
      <c r="F13" s="251"/>
      <c r="G13" s="115"/>
    </row>
    <row r="14" spans="1:7" ht="16.5" x14ac:dyDescent="0.3">
      <c r="A14" s="113">
        <v>10</v>
      </c>
      <c r="B14" s="114"/>
      <c r="C14" s="120"/>
      <c r="D14" s="124"/>
      <c r="E14" s="95"/>
      <c r="F14" s="251"/>
      <c r="G14" s="115"/>
    </row>
    <row r="15" spans="1:7" ht="16.5" x14ac:dyDescent="0.3">
      <c r="A15" s="113">
        <v>11</v>
      </c>
      <c r="B15" s="114"/>
      <c r="C15" s="120"/>
      <c r="D15" s="124"/>
      <c r="E15" s="95"/>
      <c r="F15" s="251"/>
      <c r="G15" s="115"/>
    </row>
    <row r="16" spans="1:7" ht="16.5" x14ac:dyDescent="0.3">
      <c r="A16" s="113">
        <v>12</v>
      </c>
      <c r="B16" s="114"/>
      <c r="C16" s="120"/>
      <c r="D16" s="124"/>
      <c r="E16" s="95"/>
      <c r="F16" s="251"/>
      <c r="G16" s="115"/>
    </row>
    <row r="17" spans="1:7" ht="16.5" x14ac:dyDescent="0.3">
      <c r="A17" s="113">
        <v>13</v>
      </c>
      <c r="B17" s="114"/>
      <c r="C17" s="120"/>
      <c r="D17" s="124"/>
      <c r="E17" s="95"/>
      <c r="F17" s="251" t="str">
        <f t="shared" ref="F17:F34" si="0">IF(E17&lt;&gt;"",VLOOKUP(E17,Verband,2),"")</f>
        <v/>
      </c>
      <c r="G17" s="115"/>
    </row>
    <row r="18" spans="1:7" ht="16.5" x14ac:dyDescent="0.3">
      <c r="A18" s="113">
        <v>14</v>
      </c>
      <c r="B18" s="114"/>
      <c r="C18" s="120"/>
      <c r="D18" s="124"/>
      <c r="E18" s="95"/>
      <c r="F18" s="251" t="str">
        <f t="shared" si="0"/>
        <v/>
      </c>
      <c r="G18" s="115"/>
    </row>
    <row r="19" spans="1:7" ht="16.5" x14ac:dyDescent="0.3">
      <c r="A19" s="113">
        <v>15</v>
      </c>
      <c r="B19" s="114"/>
      <c r="C19" s="120"/>
      <c r="D19" s="124"/>
      <c r="E19" s="95"/>
      <c r="F19" s="251" t="str">
        <f t="shared" si="0"/>
        <v/>
      </c>
      <c r="G19" s="115"/>
    </row>
    <row r="20" spans="1:7" ht="16.5" x14ac:dyDescent="0.3">
      <c r="A20" s="113">
        <v>16</v>
      </c>
      <c r="B20" s="114"/>
      <c r="C20" s="120"/>
      <c r="D20" s="124"/>
      <c r="E20" s="95"/>
      <c r="F20" s="251" t="str">
        <f t="shared" si="0"/>
        <v/>
      </c>
      <c r="G20" s="115"/>
    </row>
    <row r="21" spans="1:7" ht="16.5" x14ac:dyDescent="0.3">
      <c r="A21" s="113">
        <v>17</v>
      </c>
      <c r="B21" s="114"/>
      <c r="C21" s="120"/>
      <c r="D21" s="124"/>
      <c r="E21" s="95"/>
      <c r="F21" s="251" t="str">
        <f t="shared" si="0"/>
        <v/>
      </c>
      <c r="G21" s="115"/>
    </row>
    <row r="22" spans="1:7" ht="16.5" x14ac:dyDescent="0.3">
      <c r="A22" s="113">
        <v>18</v>
      </c>
      <c r="B22" s="114"/>
      <c r="C22" s="120"/>
      <c r="D22" s="124"/>
      <c r="E22" s="95"/>
      <c r="F22" s="251" t="str">
        <f t="shared" si="0"/>
        <v/>
      </c>
      <c r="G22" s="115"/>
    </row>
    <row r="23" spans="1:7" ht="16.5" x14ac:dyDescent="0.3">
      <c r="A23" s="113">
        <v>19</v>
      </c>
      <c r="B23" s="114"/>
      <c r="C23" s="120"/>
      <c r="D23" s="124"/>
      <c r="E23" s="95"/>
      <c r="F23" s="251" t="str">
        <f t="shared" si="0"/>
        <v/>
      </c>
      <c r="G23" s="115"/>
    </row>
    <row r="24" spans="1:7" ht="16.5" x14ac:dyDescent="0.3">
      <c r="A24" s="113">
        <v>20</v>
      </c>
      <c r="B24" s="114"/>
      <c r="C24" s="120"/>
      <c r="D24" s="124"/>
      <c r="E24" s="95"/>
      <c r="F24" s="251" t="str">
        <f t="shared" si="0"/>
        <v/>
      </c>
      <c r="G24" s="115"/>
    </row>
    <row r="25" spans="1:7" ht="16.5" x14ac:dyDescent="0.3">
      <c r="A25" s="113">
        <v>21</v>
      </c>
      <c r="B25" s="114"/>
      <c r="C25" s="120"/>
      <c r="D25" s="124"/>
      <c r="E25" s="95"/>
      <c r="F25" s="251" t="str">
        <f t="shared" si="0"/>
        <v/>
      </c>
      <c r="G25" s="115"/>
    </row>
    <row r="26" spans="1:7" ht="16.5" x14ac:dyDescent="0.3">
      <c r="A26" s="113">
        <v>22</v>
      </c>
      <c r="B26" s="114"/>
      <c r="C26" s="120"/>
      <c r="D26" s="124"/>
      <c r="E26" s="95"/>
      <c r="F26" s="251" t="str">
        <f t="shared" si="0"/>
        <v/>
      </c>
      <c r="G26" s="115"/>
    </row>
    <row r="27" spans="1:7" ht="16.5" x14ac:dyDescent="0.3">
      <c r="A27" s="113">
        <v>23</v>
      </c>
      <c r="B27" s="114"/>
      <c r="C27" s="120"/>
      <c r="D27" s="124"/>
      <c r="E27" s="95"/>
      <c r="F27" s="251" t="str">
        <f t="shared" si="0"/>
        <v/>
      </c>
      <c r="G27" s="115"/>
    </row>
    <row r="28" spans="1:7" ht="16.5" x14ac:dyDescent="0.3">
      <c r="A28" s="113">
        <v>24</v>
      </c>
      <c r="B28" s="114"/>
      <c r="C28" s="120"/>
      <c r="D28" s="124"/>
      <c r="E28" s="95"/>
      <c r="F28" s="251" t="str">
        <f t="shared" si="0"/>
        <v/>
      </c>
      <c r="G28" s="115"/>
    </row>
    <row r="29" spans="1:7" ht="16.5" x14ac:dyDescent="0.3">
      <c r="A29" s="113">
        <v>25</v>
      </c>
      <c r="B29" s="114"/>
      <c r="C29" s="120"/>
      <c r="D29" s="124"/>
      <c r="E29" s="95"/>
      <c r="F29" s="251" t="str">
        <f t="shared" si="0"/>
        <v/>
      </c>
      <c r="G29" s="115"/>
    </row>
    <row r="30" spans="1:7" ht="16.5" x14ac:dyDescent="0.3">
      <c r="A30" s="113">
        <v>26</v>
      </c>
      <c r="B30" s="114"/>
      <c r="C30" s="120"/>
      <c r="D30" s="124"/>
      <c r="E30" s="95"/>
      <c r="F30" s="251" t="str">
        <f t="shared" si="0"/>
        <v/>
      </c>
      <c r="G30" s="115"/>
    </row>
    <row r="31" spans="1:7" ht="16.5" x14ac:dyDescent="0.3">
      <c r="A31" s="113">
        <v>27</v>
      </c>
      <c r="B31" s="114"/>
      <c r="C31" s="120"/>
      <c r="D31" s="124"/>
      <c r="E31" s="95"/>
      <c r="F31" s="251" t="str">
        <f t="shared" si="0"/>
        <v/>
      </c>
      <c r="G31" s="115"/>
    </row>
    <row r="32" spans="1:7" ht="16.5" x14ac:dyDescent="0.3">
      <c r="A32" s="113">
        <v>28</v>
      </c>
      <c r="B32" s="114"/>
      <c r="C32" s="120"/>
      <c r="D32" s="124"/>
      <c r="E32" s="95"/>
      <c r="F32" s="251" t="str">
        <f t="shared" si="0"/>
        <v/>
      </c>
      <c r="G32" s="115"/>
    </row>
    <row r="33" spans="1:7" ht="16.5" x14ac:dyDescent="0.3">
      <c r="A33" s="113">
        <v>29</v>
      </c>
      <c r="B33" s="114"/>
      <c r="C33" s="120"/>
      <c r="D33" s="124"/>
      <c r="E33" s="95"/>
      <c r="F33" s="251" t="str">
        <f t="shared" si="0"/>
        <v/>
      </c>
      <c r="G33" s="115"/>
    </row>
    <row r="34" spans="1:7" ht="17.25" thickBot="1" x14ac:dyDescent="0.35">
      <c r="A34" s="116">
        <v>30</v>
      </c>
      <c r="B34" s="117"/>
      <c r="C34" s="121"/>
      <c r="D34" s="125"/>
      <c r="E34" s="126"/>
      <c r="F34" s="254" t="str">
        <f t="shared" si="0"/>
        <v/>
      </c>
      <c r="G34" s="118"/>
    </row>
  </sheetData>
  <mergeCells count="5">
    <mergeCell ref="G1:G2"/>
    <mergeCell ref="A3:A4"/>
    <mergeCell ref="A1:A2"/>
    <mergeCell ref="B1:C1"/>
    <mergeCell ref="D1:F1"/>
  </mergeCells>
  <dataValidations count="6">
    <dataValidation allowBlank="1" showInputMessage="1" showErrorMessage="1" promptTitle="Vorname" prompt="Bitte hier Vorname(n) des Delegierten eingeben" sqref="C5:C34" xr:uid="{00000000-0002-0000-0100-000000000000}"/>
    <dataValidation allowBlank="1" showInputMessage="1" showErrorMessage="1" promptTitle="Nachname" prompt="Bitte hier Nachname(n) des Delegierten eingeben" sqref="B5:B34" xr:uid="{00000000-0002-0000-0100-000001000000}"/>
    <dataValidation allowBlank="1" showInputMessage="1" showErrorMessage="1" promptTitle="Muster" prompt="Grüne Bereiche im Muster = weiße Felder im Eingabebereich -&gt; bitte bei Bedarf BEARBEITEN._x000a__x000a_Rote Bereiche im Muster = graue Felder im Eingabebereich -&gt; NICHT zu bearbeiten. " sqref="B3:E4 G3:G4" xr:uid="{00000000-0002-0000-0100-000002000000}"/>
    <dataValidation allowBlank="1" showInputMessage="1" showErrorMessage="1" promptTitle="Verein " prompt="Bitte hier Vereinsnamen eingeben._x000a__x000a_BITTE SINNVOLLE ABKÜRZUNGEN VERWENDEN! Danke!" sqref="D5:D34" xr:uid="{00000000-0002-0000-0100-000003000000}"/>
    <dataValidation type="list" allowBlank="1" showInputMessage="1" showErrorMessage="1" promptTitle="Verband auswählen" prompt="Verbandsnamen (Abkürzung)  AUSWÄHLEN _x000a__x000a_Auf den Pfeil klicken und was aus dem Drop-Down-Menü auswählen oder gleich den Verband mit der entsprechenden Abkürzung aus dem Drop-Down-Menü eingeben! " sqref="E5:E34" xr:uid="{00000000-0002-0000-0100-000004000000}">
      <formula1>Verband_Short</formula1>
    </dataValidation>
    <dataValidation allowBlank="1" sqref="F3:F34" xr:uid="{00000000-0002-0000-0100-000005000000}"/>
  </dataValidations>
  <pageMargins left="0.78740157480314965" right="0.78740157480314965" top="0.98425196850393704" bottom="0.98425196850393704" header="0.51181102362204722" footer="0.51181102362204722"/>
  <pageSetup paperSize="9" scale="96" fitToHeight="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dimension ref="A1:G167"/>
  <sheetViews>
    <sheetView zoomScaleNormal="100" workbookViewId="0">
      <pane ySplit="1" topLeftCell="A2" activePane="bottomLeft" state="frozen"/>
      <selection pane="bottomLeft" activeCell="B17" sqref="B17"/>
    </sheetView>
  </sheetViews>
  <sheetFormatPr baseColWidth="10" defaultRowHeight="13.5" x14ac:dyDescent="0.2"/>
  <cols>
    <col min="1" max="1" width="18.7109375" style="68" customWidth="1"/>
    <col min="2" max="2" width="52.7109375" style="69" customWidth="1"/>
    <col min="3" max="3" width="24.28515625" style="68" hidden="1" customWidth="1"/>
    <col min="4" max="5" width="24.42578125" style="68" customWidth="1"/>
    <col min="6" max="6" width="18.28515625" style="59" bestFit="1" customWidth="1"/>
    <col min="7" max="7" width="27.5703125" customWidth="1"/>
  </cols>
  <sheetData>
    <row r="1" spans="1:7" ht="79.5" thickBot="1" x14ac:dyDescent="0.25">
      <c r="A1" s="54" t="s">
        <v>123</v>
      </c>
      <c r="B1" s="146" t="s">
        <v>125</v>
      </c>
      <c r="C1" s="145" t="s">
        <v>122</v>
      </c>
      <c r="D1" s="133" t="s">
        <v>124</v>
      </c>
      <c r="E1" s="137" t="s">
        <v>139</v>
      </c>
      <c r="F1" s="132"/>
      <c r="G1" s="144"/>
    </row>
    <row r="2" spans="1:7" ht="13.5" customHeight="1" x14ac:dyDescent="0.2">
      <c r="A2" s="55">
        <v>1</v>
      </c>
      <c r="B2" s="56" t="s">
        <v>538</v>
      </c>
      <c r="C2" s="56" t="s">
        <v>127</v>
      </c>
      <c r="D2" s="134">
        <v>22</v>
      </c>
      <c r="E2" s="299" t="s">
        <v>118</v>
      </c>
      <c r="F2" s="298" t="s">
        <v>117</v>
      </c>
      <c r="G2" s="143"/>
    </row>
    <row r="3" spans="1:7" ht="12.75" x14ac:dyDescent="0.2">
      <c r="A3" s="57">
        <v>11</v>
      </c>
      <c r="B3" s="58"/>
      <c r="C3" s="58"/>
      <c r="D3" s="135"/>
      <c r="E3" s="299"/>
      <c r="F3" s="298"/>
      <c r="G3" s="143"/>
    </row>
    <row r="4" spans="1:7" ht="12.75" x14ac:dyDescent="0.2">
      <c r="A4" s="57">
        <v>13</v>
      </c>
      <c r="B4" s="58"/>
      <c r="C4" s="58"/>
      <c r="D4" s="135"/>
      <c r="E4" s="299"/>
      <c r="F4" s="298"/>
      <c r="G4" s="143"/>
    </row>
    <row r="5" spans="1:7" ht="12.75" x14ac:dyDescent="0.2">
      <c r="A5" s="57">
        <v>97</v>
      </c>
      <c r="B5" s="58"/>
      <c r="C5" s="58"/>
      <c r="D5" s="135"/>
      <c r="E5" s="299"/>
      <c r="F5" s="298"/>
      <c r="G5" s="143"/>
    </row>
    <row r="6" spans="1:7" ht="12.75" x14ac:dyDescent="0.2">
      <c r="A6" s="57">
        <v>151</v>
      </c>
      <c r="B6" s="58"/>
      <c r="C6" s="58"/>
      <c r="D6" s="135"/>
      <c r="E6" s="299"/>
      <c r="F6" s="298"/>
      <c r="G6" s="143"/>
    </row>
    <row r="7" spans="1:7" thickBot="1" x14ac:dyDescent="0.25">
      <c r="A7" s="60">
        <v>463</v>
      </c>
      <c r="B7" s="61"/>
      <c r="C7" s="61"/>
      <c r="D7" s="136"/>
      <c r="E7" s="299"/>
      <c r="F7" s="298"/>
      <c r="G7" s="143"/>
    </row>
    <row r="8" spans="1:7" ht="14.25" thickBot="1" x14ac:dyDescent="0.25">
      <c r="A8" s="138">
        <v>1</v>
      </c>
      <c r="B8" s="139" t="s">
        <v>539</v>
      </c>
      <c r="C8" s="140" t="s">
        <v>127</v>
      </c>
      <c r="D8" s="141">
        <v>22</v>
      </c>
      <c r="E8" s="174">
        <v>1</v>
      </c>
      <c r="F8" s="175" t="s">
        <v>109</v>
      </c>
    </row>
    <row r="9" spans="1:7" ht="14.25" thickBot="1" x14ac:dyDescent="0.25">
      <c r="A9" s="62">
        <v>2</v>
      </c>
      <c r="B9" s="139" t="s">
        <v>547</v>
      </c>
      <c r="C9" s="64" t="s">
        <v>127</v>
      </c>
      <c r="D9" s="127">
        <v>22</v>
      </c>
      <c r="E9" s="174">
        <v>2</v>
      </c>
      <c r="F9" s="175"/>
    </row>
    <row r="10" spans="1:7" ht="14.25" thickBot="1" x14ac:dyDescent="0.25">
      <c r="A10" s="62">
        <v>3</v>
      </c>
      <c r="B10" s="139" t="s">
        <v>541</v>
      </c>
      <c r="C10" s="64" t="s">
        <v>127</v>
      </c>
      <c r="D10" s="127">
        <v>22</v>
      </c>
      <c r="E10" s="174">
        <v>3</v>
      </c>
      <c r="F10" s="175"/>
    </row>
    <row r="11" spans="1:7" ht="14.25" thickBot="1" x14ac:dyDescent="0.25">
      <c r="A11" s="62">
        <v>4</v>
      </c>
      <c r="B11" s="139" t="s">
        <v>548</v>
      </c>
      <c r="C11" s="64" t="s">
        <v>127</v>
      </c>
      <c r="D11" s="127">
        <v>22</v>
      </c>
      <c r="E11" s="174">
        <v>4</v>
      </c>
      <c r="F11" s="175"/>
    </row>
    <row r="12" spans="1:7" x14ac:dyDescent="0.2">
      <c r="A12" s="62">
        <v>5</v>
      </c>
      <c r="B12" s="139" t="s">
        <v>542</v>
      </c>
      <c r="C12" s="64" t="s">
        <v>127</v>
      </c>
      <c r="D12" s="127">
        <v>22</v>
      </c>
      <c r="E12" s="174">
        <v>5</v>
      </c>
      <c r="F12" s="175"/>
    </row>
    <row r="13" spans="1:7" x14ac:dyDescent="0.2">
      <c r="A13" s="62">
        <v>6</v>
      </c>
      <c r="B13" s="63" t="s">
        <v>549</v>
      </c>
      <c r="C13" s="64" t="s">
        <v>129</v>
      </c>
      <c r="D13" s="127">
        <v>22</v>
      </c>
      <c r="E13" s="174">
        <v>6</v>
      </c>
      <c r="F13" s="175"/>
    </row>
    <row r="14" spans="1:7" x14ac:dyDescent="0.2">
      <c r="A14" s="62">
        <v>7</v>
      </c>
      <c r="B14" s="63" t="s">
        <v>543</v>
      </c>
      <c r="C14" s="64" t="s">
        <v>130</v>
      </c>
      <c r="D14" s="127">
        <v>22</v>
      </c>
      <c r="E14" s="174">
        <v>7</v>
      </c>
      <c r="F14" s="175"/>
    </row>
    <row r="15" spans="1:7" x14ac:dyDescent="0.2">
      <c r="A15" s="62">
        <v>8</v>
      </c>
      <c r="B15" s="63" t="s">
        <v>550</v>
      </c>
      <c r="C15" s="64" t="s">
        <v>129</v>
      </c>
      <c r="D15" s="127">
        <v>22</v>
      </c>
      <c r="E15" s="174">
        <v>8</v>
      </c>
      <c r="F15" s="175"/>
    </row>
    <row r="16" spans="1:7" x14ac:dyDescent="0.2">
      <c r="A16" s="62">
        <v>9</v>
      </c>
      <c r="B16" s="63" t="s">
        <v>544</v>
      </c>
      <c r="C16" s="64" t="s">
        <v>130</v>
      </c>
      <c r="D16" s="127">
        <v>22</v>
      </c>
      <c r="E16" s="174">
        <v>9</v>
      </c>
      <c r="F16" s="175"/>
    </row>
    <row r="17" spans="1:6" x14ac:dyDescent="0.2">
      <c r="A17" s="62">
        <v>10</v>
      </c>
      <c r="B17" s="63" t="s">
        <v>113</v>
      </c>
      <c r="C17" s="64" t="s">
        <v>129</v>
      </c>
      <c r="D17" s="127">
        <v>22</v>
      </c>
      <c r="E17" s="174">
        <v>10</v>
      </c>
      <c r="F17" s="175"/>
    </row>
    <row r="18" spans="1:6" x14ac:dyDescent="0.2">
      <c r="A18" s="62">
        <v>11</v>
      </c>
      <c r="B18" s="63" t="s">
        <v>545</v>
      </c>
      <c r="C18" s="64" t="s">
        <v>130</v>
      </c>
      <c r="D18" s="127">
        <v>22</v>
      </c>
      <c r="E18" s="174">
        <v>11</v>
      </c>
      <c r="F18" s="175"/>
    </row>
    <row r="19" spans="1:6" x14ac:dyDescent="0.2">
      <c r="A19" s="62">
        <v>12</v>
      </c>
      <c r="B19" s="63" t="s">
        <v>546</v>
      </c>
      <c r="C19" s="64" t="s">
        <v>128</v>
      </c>
      <c r="D19" s="127">
        <v>22</v>
      </c>
      <c r="E19" s="174">
        <v>12</v>
      </c>
      <c r="F19" s="175"/>
    </row>
    <row r="20" spans="1:6" x14ac:dyDescent="0.2">
      <c r="A20" s="62">
        <v>13</v>
      </c>
      <c r="B20" s="63" t="s">
        <v>95</v>
      </c>
      <c r="C20" s="64" t="s">
        <v>128</v>
      </c>
      <c r="D20" s="127">
        <v>22</v>
      </c>
      <c r="E20" s="174">
        <v>13</v>
      </c>
      <c r="F20" s="175"/>
    </row>
    <row r="21" spans="1:6" x14ac:dyDescent="0.2">
      <c r="A21" s="62">
        <v>14</v>
      </c>
      <c r="B21" s="63" t="s">
        <v>96</v>
      </c>
      <c r="C21" s="64" t="s">
        <v>128</v>
      </c>
      <c r="D21" s="127">
        <v>22</v>
      </c>
      <c r="E21" s="174">
        <v>14</v>
      </c>
      <c r="F21" s="175"/>
    </row>
    <row r="22" spans="1:6" x14ac:dyDescent="0.2">
      <c r="A22" s="62"/>
      <c r="B22" s="63"/>
      <c r="C22" s="64"/>
      <c r="D22" s="127"/>
      <c r="E22" s="174">
        <v>15</v>
      </c>
      <c r="F22" s="175"/>
    </row>
    <row r="23" spans="1:6" x14ac:dyDescent="0.2">
      <c r="A23" s="62"/>
      <c r="B23" s="63"/>
      <c r="C23" s="64"/>
      <c r="D23" s="127"/>
      <c r="E23" s="174">
        <v>16</v>
      </c>
      <c r="F23" s="175"/>
    </row>
    <row r="24" spans="1:6" x14ac:dyDescent="0.2">
      <c r="A24" s="62"/>
      <c r="B24" s="63"/>
      <c r="C24" s="64"/>
      <c r="D24" s="127"/>
      <c r="E24" s="174">
        <v>17</v>
      </c>
      <c r="F24" s="175"/>
    </row>
    <row r="25" spans="1:6" x14ac:dyDescent="0.2">
      <c r="A25" s="62"/>
      <c r="B25" s="63"/>
      <c r="C25" s="64"/>
      <c r="D25" s="127"/>
      <c r="E25" s="174">
        <v>18</v>
      </c>
      <c r="F25" s="175"/>
    </row>
    <row r="26" spans="1:6" x14ac:dyDescent="0.2">
      <c r="A26" s="62"/>
      <c r="B26" s="63"/>
      <c r="C26" s="64"/>
      <c r="D26" s="127"/>
      <c r="E26" s="174">
        <v>19</v>
      </c>
      <c r="F26" s="175"/>
    </row>
    <row r="27" spans="1:6" x14ac:dyDescent="0.2">
      <c r="A27" s="62"/>
      <c r="B27" s="63"/>
      <c r="C27" s="64"/>
      <c r="D27" s="127"/>
      <c r="E27" s="174">
        <v>20</v>
      </c>
      <c r="F27" s="175"/>
    </row>
    <row r="28" spans="1:6" x14ac:dyDescent="0.2">
      <c r="A28" s="62"/>
      <c r="B28" s="63"/>
      <c r="C28" s="64"/>
      <c r="D28" s="127"/>
      <c r="E28" s="174">
        <v>21</v>
      </c>
      <c r="F28" s="175"/>
    </row>
    <row r="29" spans="1:6" x14ac:dyDescent="0.2">
      <c r="A29" s="62"/>
      <c r="B29" s="63"/>
      <c r="C29" s="64"/>
      <c r="D29" s="127"/>
      <c r="E29" s="174">
        <v>22</v>
      </c>
      <c r="F29" s="175"/>
    </row>
    <row r="30" spans="1:6" x14ac:dyDescent="0.2">
      <c r="A30" s="62"/>
      <c r="B30" s="63"/>
      <c r="C30" s="64"/>
      <c r="D30" s="127"/>
      <c r="E30" s="174">
        <v>23</v>
      </c>
      <c r="F30" s="175"/>
    </row>
    <row r="31" spans="1:6" x14ac:dyDescent="0.2">
      <c r="A31" s="62"/>
      <c r="B31" s="63"/>
      <c r="C31" s="64"/>
      <c r="D31" s="127"/>
      <c r="E31" s="174">
        <v>24</v>
      </c>
      <c r="F31" s="175"/>
    </row>
    <row r="32" spans="1:6" x14ac:dyDescent="0.2">
      <c r="A32" s="62"/>
      <c r="B32" s="63"/>
      <c r="C32" s="64"/>
      <c r="D32" s="127"/>
      <c r="E32" s="174">
        <v>25</v>
      </c>
      <c r="F32" s="175"/>
    </row>
    <row r="33" spans="1:6" x14ac:dyDescent="0.2">
      <c r="A33" s="62"/>
      <c r="B33" s="63"/>
      <c r="C33" s="64"/>
      <c r="D33" s="127"/>
      <c r="E33" s="174">
        <v>26</v>
      </c>
      <c r="F33" s="175"/>
    </row>
    <row r="34" spans="1:6" x14ac:dyDescent="0.2">
      <c r="A34" s="62"/>
      <c r="B34" s="63"/>
      <c r="C34" s="64"/>
      <c r="D34" s="127"/>
      <c r="E34" s="174">
        <v>27</v>
      </c>
      <c r="F34" s="175"/>
    </row>
    <row r="35" spans="1:6" x14ac:dyDescent="0.2">
      <c r="A35" s="62"/>
      <c r="B35" s="63"/>
      <c r="C35" s="64"/>
      <c r="D35" s="127"/>
      <c r="E35" s="174">
        <v>28</v>
      </c>
      <c r="F35" s="175"/>
    </row>
    <row r="36" spans="1:6" x14ac:dyDescent="0.2">
      <c r="A36" s="62"/>
      <c r="B36" s="63"/>
      <c r="C36" s="64"/>
      <c r="D36" s="127"/>
      <c r="E36" s="174">
        <v>29</v>
      </c>
      <c r="F36" s="175"/>
    </row>
    <row r="37" spans="1:6" x14ac:dyDescent="0.2">
      <c r="A37" s="62"/>
      <c r="B37" s="63"/>
      <c r="C37" s="64"/>
      <c r="D37" s="127"/>
      <c r="E37" s="174">
        <v>30</v>
      </c>
      <c r="F37" s="175"/>
    </row>
    <row r="38" spans="1:6" x14ac:dyDescent="0.2">
      <c r="A38" s="62"/>
      <c r="B38" s="63"/>
      <c r="C38" s="64"/>
      <c r="D38" s="127"/>
      <c r="E38" s="174">
        <v>31</v>
      </c>
      <c r="F38" s="175"/>
    </row>
    <row r="39" spans="1:6" x14ac:dyDescent="0.2">
      <c r="A39" s="62"/>
      <c r="B39" s="63"/>
      <c r="C39" s="64"/>
      <c r="D39" s="127"/>
      <c r="E39" s="174">
        <v>32</v>
      </c>
      <c r="F39" s="175"/>
    </row>
    <row r="40" spans="1:6" x14ac:dyDescent="0.2">
      <c r="A40" s="62"/>
      <c r="B40" s="63"/>
      <c r="C40" s="64"/>
      <c r="D40" s="127"/>
      <c r="E40" s="174">
        <v>33</v>
      </c>
      <c r="F40" s="175"/>
    </row>
    <row r="41" spans="1:6" x14ac:dyDescent="0.2">
      <c r="A41" s="62"/>
      <c r="B41" s="63"/>
      <c r="C41" s="64"/>
      <c r="D41" s="127"/>
      <c r="E41" s="174">
        <v>34</v>
      </c>
      <c r="F41" s="175"/>
    </row>
    <row r="42" spans="1:6" x14ac:dyDescent="0.2">
      <c r="A42" s="62"/>
      <c r="B42" s="63"/>
      <c r="C42" s="64"/>
      <c r="D42" s="127"/>
      <c r="E42" s="174">
        <v>35</v>
      </c>
      <c r="F42" s="175"/>
    </row>
    <row r="43" spans="1:6" x14ac:dyDescent="0.2">
      <c r="A43" s="62"/>
      <c r="B43" s="63"/>
      <c r="C43" s="64"/>
      <c r="D43" s="127"/>
      <c r="E43" s="174">
        <v>36</v>
      </c>
      <c r="F43" s="175"/>
    </row>
    <row r="44" spans="1:6" x14ac:dyDescent="0.2">
      <c r="A44" s="62"/>
      <c r="B44" s="63"/>
      <c r="C44" s="64"/>
      <c r="D44" s="127"/>
      <c r="E44" s="174">
        <v>37</v>
      </c>
      <c r="F44" s="175"/>
    </row>
    <row r="45" spans="1:6" x14ac:dyDescent="0.2">
      <c r="A45" s="62"/>
      <c r="B45" s="63"/>
      <c r="C45" s="64"/>
      <c r="D45" s="127"/>
      <c r="E45" s="174">
        <v>38</v>
      </c>
      <c r="F45" s="175"/>
    </row>
    <row r="46" spans="1:6" x14ac:dyDescent="0.2">
      <c r="A46" s="62"/>
      <c r="B46" s="63"/>
      <c r="C46" s="64"/>
      <c r="D46" s="127"/>
      <c r="E46" s="174">
        <v>39</v>
      </c>
      <c r="F46" s="175"/>
    </row>
    <row r="47" spans="1:6" x14ac:dyDescent="0.2">
      <c r="A47" s="62"/>
      <c r="B47" s="63"/>
      <c r="C47" s="64"/>
      <c r="D47" s="127"/>
      <c r="E47" s="174">
        <v>40</v>
      </c>
      <c r="F47" s="175"/>
    </row>
    <row r="48" spans="1:6" x14ac:dyDescent="0.2">
      <c r="A48" s="62"/>
      <c r="B48" s="63"/>
      <c r="C48" s="64"/>
      <c r="D48" s="127"/>
      <c r="E48" s="174">
        <v>41</v>
      </c>
      <c r="F48" s="175"/>
    </row>
    <row r="49" spans="1:6" x14ac:dyDescent="0.2">
      <c r="A49" s="62"/>
      <c r="B49" s="63"/>
      <c r="C49" s="64"/>
      <c r="D49" s="127"/>
      <c r="E49" s="174">
        <v>42</v>
      </c>
      <c r="F49" s="175"/>
    </row>
    <row r="50" spans="1:6" x14ac:dyDescent="0.2">
      <c r="A50" s="62"/>
      <c r="B50" s="63"/>
      <c r="C50" s="64"/>
      <c r="D50" s="127"/>
      <c r="E50" s="174">
        <v>43</v>
      </c>
      <c r="F50" s="175"/>
    </row>
    <row r="51" spans="1:6" x14ac:dyDescent="0.2">
      <c r="A51" s="62"/>
      <c r="B51" s="63"/>
      <c r="C51" s="64"/>
      <c r="D51" s="127"/>
      <c r="E51" s="174">
        <v>44</v>
      </c>
      <c r="F51" s="175"/>
    </row>
    <row r="52" spans="1:6" x14ac:dyDescent="0.2">
      <c r="A52" s="62"/>
      <c r="B52" s="63"/>
      <c r="C52" s="64"/>
      <c r="D52" s="127"/>
      <c r="E52" s="174">
        <v>45</v>
      </c>
      <c r="F52" s="175"/>
    </row>
    <row r="53" spans="1:6" x14ac:dyDescent="0.2">
      <c r="A53" s="62"/>
      <c r="B53" s="63"/>
      <c r="C53" s="64"/>
      <c r="D53" s="127"/>
      <c r="E53" s="174">
        <v>46</v>
      </c>
      <c r="F53" s="175"/>
    </row>
    <row r="54" spans="1:6" x14ac:dyDescent="0.2">
      <c r="A54" s="62"/>
      <c r="B54" s="63"/>
      <c r="C54" s="64"/>
      <c r="D54" s="127"/>
      <c r="E54" s="174">
        <v>47</v>
      </c>
      <c r="F54" s="175"/>
    </row>
    <row r="55" spans="1:6" x14ac:dyDescent="0.2">
      <c r="A55" s="62"/>
      <c r="B55" s="63"/>
      <c r="C55" s="64"/>
      <c r="D55" s="127"/>
      <c r="E55" s="174">
        <v>48</v>
      </c>
      <c r="F55" s="175"/>
    </row>
    <row r="56" spans="1:6" x14ac:dyDescent="0.2">
      <c r="A56" s="62"/>
      <c r="B56" s="63"/>
      <c r="C56" s="64"/>
      <c r="D56" s="127"/>
      <c r="E56" s="174">
        <v>49</v>
      </c>
      <c r="F56" s="175"/>
    </row>
    <row r="57" spans="1:6" x14ac:dyDescent="0.2">
      <c r="A57" s="62"/>
      <c r="B57" s="63"/>
      <c r="C57" s="64"/>
      <c r="D57" s="127"/>
      <c r="E57" s="174">
        <v>50</v>
      </c>
      <c r="F57" s="175"/>
    </row>
    <row r="58" spans="1:6" x14ac:dyDescent="0.2">
      <c r="A58" s="62"/>
      <c r="B58" s="63"/>
      <c r="C58" s="64"/>
      <c r="D58" s="127"/>
      <c r="E58" s="174">
        <v>51</v>
      </c>
      <c r="F58" s="175"/>
    </row>
    <row r="59" spans="1:6" x14ac:dyDescent="0.2">
      <c r="A59" s="62"/>
      <c r="B59" s="63"/>
      <c r="C59" s="64"/>
      <c r="D59" s="127"/>
      <c r="E59" s="174">
        <v>52</v>
      </c>
      <c r="F59" s="175"/>
    </row>
    <row r="60" spans="1:6" x14ac:dyDescent="0.2">
      <c r="A60" s="62"/>
      <c r="B60" s="63"/>
      <c r="C60" s="64"/>
      <c r="D60" s="127"/>
      <c r="E60" s="174">
        <v>53</v>
      </c>
      <c r="F60" s="175"/>
    </row>
    <row r="61" spans="1:6" x14ac:dyDescent="0.2">
      <c r="A61" s="62"/>
      <c r="B61" s="63"/>
      <c r="C61" s="64"/>
      <c r="D61" s="127"/>
      <c r="E61" s="174">
        <v>54</v>
      </c>
      <c r="F61" s="175"/>
    </row>
    <row r="62" spans="1:6" x14ac:dyDescent="0.2">
      <c r="A62" s="62"/>
      <c r="B62" s="63"/>
      <c r="C62" s="64"/>
      <c r="D62" s="127"/>
      <c r="E62" s="174">
        <v>55</v>
      </c>
      <c r="F62" s="175"/>
    </row>
    <row r="63" spans="1:6" x14ac:dyDescent="0.2">
      <c r="A63" s="62"/>
      <c r="B63" s="63"/>
      <c r="C63" s="64"/>
      <c r="D63" s="127"/>
      <c r="E63" s="174">
        <v>56</v>
      </c>
      <c r="F63" s="175"/>
    </row>
    <row r="64" spans="1:6" x14ac:dyDescent="0.2">
      <c r="A64" s="62"/>
      <c r="B64" s="63"/>
      <c r="C64" s="64"/>
      <c r="D64" s="127"/>
      <c r="E64" s="174">
        <v>57</v>
      </c>
      <c r="F64" s="175"/>
    </row>
    <row r="65" spans="1:6" x14ac:dyDescent="0.2">
      <c r="A65" s="62"/>
      <c r="B65" s="63"/>
      <c r="C65" s="64"/>
      <c r="D65" s="127"/>
      <c r="E65" s="174">
        <v>58</v>
      </c>
      <c r="F65" s="175"/>
    </row>
    <row r="66" spans="1:6" x14ac:dyDescent="0.2">
      <c r="A66" s="62"/>
      <c r="B66" s="63"/>
      <c r="C66" s="64"/>
      <c r="D66" s="127"/>
      <c r="E66" s="174">
        <v>59</v>
      </c>
      <c r="F66" s="175"/>
    </row>
    <row r="67" spans="1:6" x14ac:dyDescent="0.2">
      <c r="A67" s="62"/>
      <c r="B67" s="63"/>
      <c r="C67" s="64"/>
      <c r="D67" s="127"/>
      <c r="E67" s="174">
        <v>60</v>
      </c>
      <c r="F67" s="175"/>
    </row>
    <row r="68" spans="1:6" x14ac:dyDescent="0.2">
      <c r="A68" s="62"/>
      <c r="B68" s="63"/>
      <c r="C68" s="64"/>
      <c r="D68" s="127"/>
      <c r="E68" s="174">
        <v>61</v>
      </c>
      <c r="F68" s="175"/>
    </row>
    <row r="69" spans="1:6" x14ac:dyDescent="0.2">
      <c r="A69" s="62"/>
      <c r="B69" s="63"/>
      <c r="C69" s="64"/>
      <c r="D69" s="127"/>
      <c r="E69" s="174">
        <v>62</v>
      </c>
      <c r="F69" s="175"/>
    </row>
    <row r="70" spans="1:6" x14ac:dyDescent="0.2">
      <c r="A70" s="62"/>
      <c r="B70" s="63"/>
      <c r="C70" s="64"/>
      <c r="D70" s="127"/>
      <c r="E70" s="174">
        <v>63</v>
      </c>
      <c r="F70" s="175"/>
    </row>
    <row r="71" spans="1:6" x14ac:dyDescent="0.2">
      <c r="A71" s="62"/>
      <c r="B71" s="63"/>
      <c r="C71" s="64"/>
      <c r="D71" s="127"/>
      <c r="E71" s="174">
        <v>64</v>
      </c>
      <c r="F71" s="175"/>
    </row>
    <row r="72" spans="1:6" x14ac:dyDescent="0.2">
      <c r="A72" s="62"/>
      <c r="B72" s="63"/>
      <c r="C72" s="64"/>
      <c r="D72" s="127"/>
      <c r="E72" s="174">
        <v>65</v>
      </c>
      <c r="F72" s="175"/>
    </row>
    <row r="73" spans="1:6" x14ac:dyDescent="0.2">
      <c r="A73" s="62"/>
      <c r="B73" s="63"/>
      <c r="C73" s="64"/>
      <c r="D73" s="127"/>
      <c r="E73" s="174">
        <v>66</v>
      </c>
      <c r="F73" s="175"/>
    </row>
    <row r="74" spans="1:6" x14ac:dyDescent="0.2">
      <c r="A74" s="62"/>
      <c r="B74" s="63"/>
      <c r="C74" s="64"/>
      <c r="D74" s="127"/>
      <c r="E74" s="174">
        <v>67</v>
      </c>
      <c r="F74" s="175"/>
    </row>
    <row r="75" spans="1:6" x14ac:dyDescent="0.2">
      <c r="A75" s="62"/>
      <c r="B75" s="63"/>
      <c r="C75" s="64"/>
      <c r="D75" s="127"/>
      <c r="E75" s="174">
        <v>68</v>
      </c>
      <c r="F75" s="175"/>
    </row>
    <row r="76" spans="1:6" x14ac:dyDescent="0.2">
      <c r="A76" s="62"/>
      <c r="B76" s="63"/>
      <c r="C76" s="64"/>
      <c r="D76" s="127"/>
      <c r="E76" s="174">
        <v>69</v>
      </c>
      <c r="F76" s="175"/>
    </row>
    <row r="77" spans="1:6" x14ac:dyDescent="0.2">
      <c r="A77" s="62"/>
      <c r="B77" s="63"/>
      <c r="C77" s="64"/>
      <c r="D77" s="127"/>
      <c r="E77" s="174">
        <v>70</v>
      </c>
      <c r="F77" s="175"/>
    </row>
    <row r="78" spans="1:6" x14ac:dyDescent="0.2">
      <c r="A78" s="62"/>
      <c r="B78" s="63"/>
      <c r="C78" s="64"/>
      <c r="D78" s="127"/>
      <c r="E78" s="174">
        <v>71</v>
      </c>
      <c r="F78" s="175"/>
    </row>
    <row r="79" spans="1:6" x14ac:dyDescent="0.2">
      <c r="A79" s="62"/>
      <c r="B79" s="63"/>
      <c r="C79" s="64"/>
      <c r="D79" s="127"/>
      <c r="E79" s="174">
        <v>72</v>
      </c>
      <c r="F79" s="175"/>
    </row>
    <row r="80" spans="1:6" x14ac:dyDescent="0.2">
      <c r="A80" s="62"/>
      <c r="B80" s="63"/>
      <c r="C80" s="64"/>
      <c r="D80" s="127"/>
      <c r="E80" s="174">
        <v>73</v>
      </c>
      <c r="F80" s="175"/>
    </row>
    <row r="81" spans="1:6" x14ac:dyDescent="0.2">
      <c r="A81" s="62"/>
      <c r="B81" s="63"/>
      <c r="C81" s="64"/>
      <c r="D81" s="127"/>
      <c r="E81" s="174">
        <v>74</v>
      </c>
      <c r="F81" s="175"/>
    </row>
    <row r="82" spans="1:6" x14ac:dyDescent="0.2">
      <c r="A82" s="62"/>
      <c r="B82" s="63"/>
      <c r="C82" s="64"/>
      <c r="D82" s="127"/>
      <c r="E82" s="174">
        <v>75</v>
      </c>
      <c r="F82" s="175"/>
    </row>
    <row r="83" spans="1:6" x14ac:dyDescent="0.2">
      <c r="A83" s="62"/>
      <c r="B83" s="63"/>
      <c r="C83" s="64"/>
      <c r="D83" s="127"/>
      <c r="E83" s="174">
        <v>76</v>
      </c>
      <c r="F83" s="175"/>
    </row>
    <row r="84" spans="1:6" x14ac:dyDescent="0.2">
      <c r="A84" s="62"/>
      <c r="B84" s="63"/>
      <c r="C84" s="64"/>
      <c r="D84" s="127"/>
      <c r="E84" s="174">
        <v>77</v>
      </c>
      <c r="F84" s="175"/>
    </row>
    <row r="85" spans="1:6" x14ac:dyDescent="0.2">
      <c r="A85" s="62"/>
      <c r="B85" s="63"/>
      <c r="C85" s="64"/>
      <c r="D85" s="127"/>
      <c r="E85" s="174">
        <v>78</v>
      </c>
      <c r="F85" s="175"/>
    </row>
    <row r="86" spans="1:6" x14ac:dyDescent="0.2">
      <c r="A86" s="62"/>
      <c r="B86" s="63"/>
      <c r="C86" s="64"/>
      <c r="D86" s="127"/>
      <c r="E86" s="174">
        <v>79</v>
      </c>
      <c r="F86" s="175"/>
    </row>
    <row r="87" spans="1:6" x14ac:dyDescent="0.2">
      <c r="A87" s="62"/>
      <c r="B87" s="63"/>
      <c r="C87" s="64"/>
      <c r="D87" s="127"/>
      <c r="E87" s="174">
        <v>80</v>
      </c>
      <c r="F87" s="175"/>
    </row>
    <row r="88" spans="1:6" x14ac:dyDescent="0.2">
      <c r="A88" s="62"/>
      <c r="B88" s="63"/>
      <c r="C88" s="64"/>
      <c r="D88" s="127"/>
      <c r="E88" s="174">
        <v>81</v>
      </c>
      <c r="F88" s="175"/>
    </row>
    <row r="89" spans="1:6" x14ac:dyDescent="0.2">
      <c r="A89" s="62"/>
      <c r="B89" s="63"/>
      <c r="C89" s="64"/>
      <c r="D89" s="127"/>
      <c r="E89" s="174">
        <v>82</v>
      </c>
      <c r="F89" s="175"/>
    </row>
    <row r="90" spans="1:6" x14ac:dyDescent="0.2">
      <c r="A90" s="62"/>
      <c r="B90" s="63"/>
      <c r="C90" s="64"/>
      <c r="D90" s="127"/>
      <c r="E90" s="174">
        <v>83</v>
      </c>
      <c r="F90" s="175"/>
    </row>
    <row r="91" spans="1:6" x14ac:dyDescent="0.2">
      <c r="A91" s="62"/>
      <c r="B91" s="63"/>
      <c r="C91" s="64"/>
      <c r="D91" s="127"/>
      <c r="E91" s="174">
        <v>84</v>
      </c>
      <c r="F91" s="175"/>
    </row>
    <row r="92" spans="1:6" x14ac:dyDescent="0.2">
      <c r="A92" s="62"/>
      <c r="B92" s="63"/>
      <c r="C92" s="64"/>
      <c r="D92" s="127"/>
      <c r="E92" s="174">
        <v>85</v>
      </c>
      <c r="F92" s="175"/>
    </row>
    <row r="93" spans="1:6" x14ac:dyDescent="0.2">
      <c r="A93" s="62"/>
      <c r="B93" s="63"/>
      <c r="C93" s="64"/>
      <c r="D93" s="127"/>
      <c r="E93" s="174">
        <v>86</v>
      </c>
      <c r="F93" s="175"/>
    </row>
    <row r="94" spans="1:6" x14ac:dyDescent="0.2">
      <c r="A94" s="62"/>
      <c r="B94" s="63"/>
      <c r="C94" s="64"/>
      <c r="D94" s="127"/>
      <c r="E94" s="174">
        <v>87</v>
      </c>
      <c r="F94" s="175"/>
    </row>
    <row r="95" spans="1:6" x14ac:dyDescent="0.2">
      <c r="A95" s="62"/>
      <c r="B95" s="63"/>
      <c r="C95" s="64"/>
      <c r="D95" s="127"/>
      <c r="E95" s="174">
        <v>88</v>
      </c>
      <c r="F95" s="175"/>
    </row>
    <row r="96" spans="1:6" x14ac:dyDescent="0.2">
      <c r="A96" s="62"/>
      <c r="B96" s="63"/>
      <c r="C96" s="64"/>
      <c r="D96" s="127"/>
      <c r="E96" s="174">
        <v>89</v>
      </c>
      <c r="F96" s="175"/>
    </row>
    <row r="97" spans="1:6" x14ac:dyDescent="0.2">
      <c r="A97" s="62"/>
      <c r="B97" s="63"/>
      <c r="C97" s="64"/>
      <c r="D97" s="127"/>
      <c r="E97" s="174">
        <v>90</v>
      </c>
      <c r="F97" s="175"/>
    </row>
    <row r="98" spans="1:6" x14ac:dyDescent="0.2">
      <c r="A98" s="62"/>
      <c r="B98" s="63"/>
      <c r="C98" s="64"/>
      <c r="D98" s="127"/>
      <c r="E98" s="174">
        <v>91</v>
      </c>
      <c r="F98" s="175"/>
    </row>
    <row r="99" spans="1:6" x14ac:dyDescent="0.2">
      <c r="A99" s="62"/>
      <c r="B99" s="63"/>
      <c r="C99" s="64"/>
      <c r="D99" s="127"/>
      <c r="E99" s="174">
        <v>92</v>
      </c>
      <c r="F99" s="175"/>
    </row>
    <row r="100" spans="1:6" x14ac:dyDescent="0.2">
      <c r="A100" s="62"/>
      <c r="B100" s="63"/>
      <c r="C100" s="64"/>
      <c r="D100" s="127"/>
      <c r="E100" s="174">
        <v>93</v>
      </c>
      <c r="F100" s="175"/>
    </row>
    <row r="101" spans="1:6" x14ac:dyDescent="0.2">
      <c r="A101" s="62"/>
      <c r="B101" s="63"/>
      <c r="C101" s="64"/>
      <c r="D101" s="127"/>
      <c r="E101" s="174">
        <v>94</v>
      </c>
      <c r="F101" s="175"/>
    </row>
    <row r="102" spans="1:6" ht="14.25" thickBot="1" x14ac:dyDescent="0.25">
      <c r="A102" s="65"/>
      <c r="B102" s="66"/>
      <c r="C102" s="67"/>
      <c r="D102" s="128"/>
      <c r="E102" s="174">
        <v>95</v>
      </c>
      <c r="F102" s="175" t="s">
        <v>98</v>
      </c>
    </row>
    <row r="103" spans="1:6" ht="14.25" thickBot="1" x14ac:dyDescent="0.25"/>
    <row r="104" spans="1:6" ht="14.25" thickBot="1" x14ac:dyDescent="0.25">
      <c r="A104" s="159" t="s">
        <v>108</v>
      </c>
    </row>
    <row r="105" spans="1:6" x14ac:dyDescent="0.2">
      <c r="A105" s="89" t="s">
        <v>6</v>
      </c>
    </row>
    <row r="106" spans="1:6" ht="14.25" thickBot="1" x14ac:dyDescent="0.25">
      <c r="A106" s="88" t="s">
        <v>7</v>
      </c>
    </row>
    <row r="107" spans="1:6" ht="14.25" thickBot="1" x14ac:dyDescent="0.25">
      <c r="A107" s="70"/>
    </row>
    <row r="108" spans="1:6" ht="14.25" thickBot="1" x14ac:dyDescent="0.25">
      <c r="A108" s="160" t="s">
        <v>119</v>
      </c>
    </row>
    <row r="109" spans="1:6" x14ac:dyDescent="0.2">
      <c r="A109" s="129" t="s">
        <v>114</v>
      </c>
    </row>
    <row r="110" spans="1:6" x14ac:dyDescent="0.2">
      <c r="A110" s="130" t="s">
        <v>115</v>
      </c>
    </row>
    <row r="111" spans="1:6" ht="14.25" thickBot="1" x14ac:dyDescent="0.25">
      <c r="A111" s="131" t="s">
        <v>116</v>
      </c>
    </row>
    <row r="112" spans="1:6" ht="14.25" thickBot="1" x14ac:dyDescent="0.25">
      <c r="A112" s="70"/>
    </row>
    <row r="113" spans="1:3" x14ac:dyDescent="0.2">
      <c r="A113" s="300" t="s">
        <v>133</v>
      </c>
      <c r="B113" s="301"/>
      <c r="C113" s="302"/>
    </row>
    <row r="114" spans="1:3" ht="14.25" thickBot="1" x14ac:dyDescent="0.25">
      <c r="A114" s="155" t="s">
        <v>126</v>
      </c>
      <c r="B114" s="156" t="s">
        <v>532</v>
      </c>
      <c r="C114" s="157" t="s">
        <v>132</v>
      </c>
    </row>
    <row r="115" spans="1:3" x14ac:dyDescent="0.2">
      <c r="A115" s="152" t="s">
        <v>127</v>
      </c>
      <c r="B115" s="154" t="s">
        <v>530</v>
      </c>
      <c r="C115" s="153" t="s">
        <v>114</v>
      </c>
    </row>
    <row r="116" spans="1:3" x14ac:dyDescent="0.2">
      <c r="A116" s="148" t="s">
        <v>128</v>
      </c>
      <c r="B116" s="147" t="s">
        <v>531</v>
      </c>
      <c r="C116" s="149" t="s">
        <v>116</v>
      </c>
    </row>
    <row r="117" spans="1:3" x14ac:dyDescent="0.2">
      <c r="A117" s="148" t="s">
        <v>130</v>
      </c>
      <c r="B117" s="147" t="s">
        <v>533</v>
      </c>
      <c r="C117" s="149" t="s">
        <v>115</v>
      </c>
    </row>
    <row r="118" spans="1:3" ht="14.25" thickBot="1" x14ac:dyDescent="0.25">
      <c r="A118" s="150" t="s">
        <v>129</v>
      </c>
      <c r="B118" s="158" t="s">
        <v>534</v>
      </c>
      <c r="C118" s="151" t="s">
        <v>114</v>
      </c>
    </row>
    <row r="119" spans="1:3" ht="14.25" thickBot="1" x14ac:dyDescent="0.25">
      <c r="A119" s="70"/>
    </row>
    <row r="120" spans="1:3" x14ac:dyDescent="0.2">
      <c r="A120" s="161" t="s">
        <v>99</v>
      </c>
      <c r="B120" s="81"/>
    </row>
    <row r="121" spans="1:3" ht="14.25" thickBot="1" x14ac:dyDescent="0.25">
      <c r="A121" s="82" t="s">
        <v>100</v>
      </c>
      <c r="B121" s="83" t="s">
        <v>101</v>
      </c>
    </row>
    <row r="122" spans="1:3" x14ac:dyDescent="0.2">
      <c r="A122" s="79" t="s">
        <v>12</v>
      </c>
      <c r="B122" s="80" t="s">
        <v>40</v>
      </c>
    </row>
    <row r="123" spans="1:3" x14ac:dyDescent="0.2">
      <c r="A123" s="71" t="s">
        <v>14</v>
      </c>
      <c r="B123" s="72" t="s">
        <v>67</v>
      </c>
    </row>
    <row r="124" spans="1:3" x14ac:dyDescent="0.2">
      <c r="A124" s="71" t="s">
        <v>25</v>
      </c>
      <c r="B124" s="73" t="s">
        <v>131</v>
      </c>
    </row>
    <row r="125" spans="1:3" x14ac:dyDescent="0.2">
      <c r="A125" s="71" t="s">
        <v>13</v>
      </c>
      <c r="B125" s="72" t="s">
        <v>41</v>
      </c>
    </row>
    <row r="126" spans="1:3" x14ac:dyDescent="0.2">
      <c r="A126" s="71" t="s">
        <v>15</v>
      </c>
      <c r="B126" s="72" t="s">
        <v>42</v>
      </c>
    </row>
    <row r="127" spans="1:3" x14ac:dyDescent="0.2">
      <c r="A127" s="71" t="s">
        <v>16</v>
      </c>
      <c r="B127" s="72" t="s">
        <v>43</v>
      </c>
    </row>
    <row r="128" spans="1:3" x14ac:dyDescent="0.2">
      <c r="A128" s="71" t="s">
        <v>24</v>
      </c>
      <c r="B128" s="72" t="s">
        <v>94</v>
      </c>
    </row>
    <row r="129" spans="1:2" x14ac:dyDescent="0.2">
      <c r="A129" s="71" t="s">
        <v>17</v>
      </c>
      <c r="B129" s="73" t="s">
        <v>85</v>
      </c>
    </row>
    <row r="130" spans="1:2" x14ac:dyDescent="0.2">
      <c r="A130" s="71" t="s">
        <v>18</v>
      </c>
      <c r="B130" s="72" t="s">
        <v>44</v>
      </c>
    </row>
    <row r="131" spans="1:2" x14ac:dyDescent="0.2">
      <c r="A131" s="71" t="s">
        <v>19</v>
      </c>
      <c r="B131" s="72" t="s">
        <v>45</v>
      </c>
    </row>
    <row r="132" spans="1:2" x14ac:dyDescent="0.2">
      <c r="A132" s="74" t="s">
        <v>69</v>
      </c>
      <c r="B132" s="73" t="s">
        <v>70</v>
      </c>
    </row>
    <row r="133" spans="1:2" x14ac:dyDescent="0.2">
      <c r="A133" s="71" t="s">
        <v>20</v>
      </c>
      <c r="B133" s="72" t="s">
        <v>46</v>
      </c>
    </row>
    <row r="134" spans="1:2" x14ac:dyDescent="0.2">
      <c r="A134" s="71" t="s">
        <v>26</v>
      </c>
      <c r="B134" s="72" t="s">
        <v>47</v>
      </c>
    </row>
    <row r="135" spans="1:2" x14ac:dyDescent="0.2">
      <c r="A135" s="71" t="s">
        <v>27</v>
      </c>
      <c r="B135" s="72" t="s">
        <v>71</v>
      </c>
    </row>
    <row r="136" spans="1:2" x14ac:dyDescent="0.2">
      <c r="A136" s="71" t="s">
        <v>21</v>
      </c>
      <c r="B136" s="72" t="s">
        <v>48</v>
      </c>
    </row>
    <row r="137" spans="1:2" x14ac:dyDescent="0.2">
      <c r="A137" s="71" t="s">
        <v>22</v>
      </c>
      <c r="B137" s="72" t="s">
        <v>49</v>
      </c>
    </row>
    <row r="138" spans="1:2" x14ac:dyDescent="0.2">
      <c r="A138" s="71" t="s">
        <v>50</v>
      </c>
      <c r="B138" s="72" t="s">
        <v>51</v>
      </c>
    </row>
    <row r="139" spans="1:2" x14ac:dyDescent="0.2">
      <c r="A139" s="75" t="s">
        <v>23</v>
      </c>
      <c r="B139" s="76" t="s">
        <v>52</v>
      </c>
    </row>
    <row r="140" spans="1:2" x14ac:dyDescent="0.2">
      <c r="A140" s="78" t="s">
        <v>102</v>
      </c>
      <c r="B140" s="84" t="s">
        <v>105</v>
      </c>
    </row>
    <row r="141" spans="1:2" x14ac:dyDescent="0.2">
      <c r="A141" s="78" t="s">
        <v>103</v>
      </c>
      <c r="B141" s="84" t="s">
        <v>105</v>
      </c>
    </row>
    <row r="142" spans="1:2" x14ac:dyDescent="0.2">
      <c r="A142" s="78" t="s">
        <v>104</v>
      </c>
      <c r="B142" s="84" t="s">
        <v>105</v>
      </c>
    </row>
    <row r="143" spans="1:2" ht="14.25" thickBot="1" x14ac:dyDescent="0.25">
      <c r="A143" s="77" t="s">
        <v>111</v>
      </c>
      <c r="B143" s="91" t="s">
        <v>112</v>
      </c>
    </row>
    <row r="144" spans="1:2" ht="14.25" thickBot="1" x14ac:dyDescent="0.25"/>
    <row r="145" spans="1:1" ht="14.25" thickBot="1" x14ac:dyDescent="0.25">
      <c r="A145" s="159" t="s">
        <v>106</v>
      </c>
    </row>
    <row r="146" spans="1:1" x14ac:dyDescent="0.2">
      <c r="A146" s="85" t="s">
        <v>110</v>
      </c>
    </row>
    <row r="147" spans="1:1" x14ac:dyDescent="0.2">
      <c r="A147" s="89" t="s">
        <v>30</v>
      </c>
    </row>
    <row r="148" spans="1:1" x14ac:dyDescent="0.2">
      <c r="A148" s="86" t="s">
        <v>31</v>
      </c>
    </row>
    <row r="149" spans="1:1" x14ac:dyDescent="0.2">
      <c r="A149" s="86" t="s">
        <v>32</v>
      </c>
    </row>
    <row r="150" spans="1:1" x14ac:dyDescent="0.2">
      <c r="A150" s="86" t="s">
        <v>33</v>
      </c>
    </row>
    <row r="151" spans="1:1" x14ac:dyDescent="0.2">
      <c r="A151" s="86" t="s">
        <v>34</v>
      </c>
    </row>
    <row r="152" spans="1:1" x14ac:dyDescent="0.2">
      <c r="A152" s="86" t="s">
        <v>35</v>
      </c>
    </row>
    <row r="153" spans="1:1" x14ac:dyDescent="0.2">
      <c r="A153" s="86" t="s">
        <v>36</v>
      </c>
    </row>
    <row r="154" spans="1:1" x14ac:dyDescent="0.2">
      <c r="A154" s="87">
        <v>1</v>
      </c>
    </row>
    <row r="155" spans="1:1" x14ac:dyDescent="0.2">
      <c r="A155" s="87">
        <v>2</v>
      </c>
    </row>
    <row r="156" spans="1:1" x14ac:dyDescent="0.2">
      <c r="A156" s="87">
        <v>3</v>
      </c>
    </row>
    <row r="157" spans="1:1" x14ac:dyDescent="0.2">
      <c r="A157" s="87">
        <v>4</v>
      </c>
    </row>
    <row r="158" spans="1:1" x14ac:dyDescent="0.2">
      <c r="A158" s="86" t="s">
        <v>37</v>
      </c>
    </row>
    <row r="159" spans="1:1" ht="14.25" thickBot="1" x14ac:dyDescent="0.25">
      <c r="A159" s="88" t="s">
        <v>38</v>
      </c>
    </row>
    <row r="160" spans="1:1" ht="14.25" thickBot="1" x14ac:dyDescent="0.25"/>
    <row r="161" spans="1:1" ht="14.25" thickBot="1" x14ac:dyDescent="0.25">
      <c r="A161" s="159" t="s">
        <v>107</v>
      </c>
    </row>
    <row r="162" spans="1:1" x14ac:dyDescent="0.2">
      <c r="A162" s="89" t="s">
        <v>110</v>
      </c>
    </row>
    <row r="163" spans="1:1" x14ac:dyDescent="0.2">
      <c r="A163" s="89" t="s">
        <v>86</v>
      </c>
    </row>
    <row r="164" spans="1:1" x14ac:dyDescent="0.2">
      <c r="A164" s="86" t="s">
        <v>87</v>
      </c>
    </row>
    <row r="165" spans="1:1" x14ac:dyDescent="0.2">
      <c r="A165" s="86" t="s">
        <v>88</v>
      </c>
    </row>
    <row r="166" spans="1:1" x14ac:dyDescent="0.2">
      <c r="A166" s="86" t="s">
        <v>89</v>
      </c>
    </row>
    <row r="167" spans="1:1" ht="14.25" thickBot="1" x14ac:dyDescent="0.25">
      <c r="A167" s="88" t="s">
        <v>39</v>
      </c>
    </row>
  </sheetData>
  <sortState xmlns:xlrd2="http://schemas.microsoft.com/office/spreadsheetml/2017/richdata2" ref="A114:B117">
    <sortCondition ref="A114"/>
  </sortState>
  <mergeCells count="3">
    <mergeCell ref="F2:F7"/>
    <mergeCell ref="E2:E7"/>
    <mergeCell ref="A113:C113"/>
  </mergeCells>
  <dataValidations count="1">
    <dataValidation type="list" allowBlank="1" showInputMessage="1" showErrorMessage="1" sqref="C8:C102" xr:uid="{00000000-0002-0000-0200-000000000000}">
      <formula1>Disziplin_Abk</formula1>
    </dataValidation>
  </dataValidations>
  <pageMargins left="0.7" right="0.7" top="0.78740157499999996" bottom="0.78740157499999996"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32"/>
  <sheetViews>
    <sheetView workbookViewId="0">
      <selection activeCell="H12" sqref="H12"/>
    </sheetView>
  </sheetViews>
  <sheetFormatPr baseColWidth="10" defaultColWidth="11.42578125" defaultRowHeight="15" x14ac:dyDescent="0.25"/>
  <cols>
    <col min="1" max="1" width="7.28515625" style="176" bestFit="1" customWidth="1"/>
    <col min="2" max="2" width="8.5703125" style="176" bestFit="1" customWidth="1"/>
    <col min="3" max="3" width="7.85546875" style="176" bestFit="1" customWidth="1"/>
    <col min="4" max="4" width="27.42578125" style="176" bestFit="1" customWidth="1"/>
    <col min="5" max="5" width="18.42578125" style="176" bestFit="1" customWidth="1"/>
    <col min="6" max="6" width="22.85546875" style="176" bestFit="1" customWidth="1"/>
    <col min="7" max="16384" width="11.42578125" style="176"/>
  </cols>
  <sheetData>
    <row r="1" spans="1:9" ht="15.75" thickBot="1" x14ac:dyDescent="0.3">
      <c r="A1" s="234" t="s">
        <v>143</v>
      </c>
      <c r="B1" s="234" t="s">
        <v>144</v>
      </c>
      <c r="C1" s="234" t="s">
        <v>145</v>
      </c>
      <c r="D1" s="234" t="s">
        <v>146</v>
      </c>
      <c r="E1" s="234" t="s">
        <v>147</v>
      </c>
      <c r="F1" s="235" t="s">
        <v>148</v>
      </c>
      <c r="H1" s="203" t="s">
        <v>523</v>
      </c>
      <c r="I1" s="204">
        <v>43245</v>
      </c>
    </row>
    <row r="2" spans="1:9" ht="15.75" thickTop="1" x14ac:dyDescent="0.25">
      <c r="A2" s="236" t="s">
        <v>149</v>
      </c>
      <c r="B2" s="236" t="s">
        <v>150</v>
      </c>
      <c r="C2" s="237">
        <v>1844</v>
      </c>
      <c r="D2" s="236" t="s">
        <v>151</v>
      </c>
      <c r="E2" s="236" t="s">
        <v>152</v>
      </c>
      <c r="F2" s="238" t="s">
        <v>153</v>
      </c>
      <c r="H2" s="205" t="s">
        <v>524</v>
      </c>
      <c r="I2" s="205"/>
    </row>
    <row r="3" spans="1:9" x14ac:dyDescent="0.25">
      <c r="A3" s="239" t="s">
        <v>149</v>
      </c>
      <c r="B3" s="239" t="s">
        <v>150</v>
      </c>
      <c r="C3" s="240">
        <v>1860</v>
      </c>
      <c r="D3" s="239" t="s">
        <v>154</v>
      </c>
      <c r="E3" s="239" t="s">
        <v>155</v>
      </c>
      <c r="F3" s="241" t="s">
        <v>156</v>
      </c>
    </row>
    <row r="4" spans="1:9" x14ac:dyDescent="0.25">
      <c r="A4" s="236" t="s">
        <v>149</v>
      </c>
      <c r="B4" s="236" t="s">
        <v>150</v>
      </c>
      <c r="C4" s="236" t="s">
        <v>157</v>
      </c>
      <c r="D4" s="236" t="s">
        <v>158</v>
      </c>
      <c r="E4" s="236" t="s">
        <v>159</v>
      </c>
      <c r="F4" s="238" t="s">
        <v>160</v>
      </c>
    </row>
    <row r="5" spans="1:9" x14ac:dyDescent="0.25">
      <c r="A5" s="239" t="s">
        <v>149</v>
      </c>
      <c r="B5" s="239" t="s">
        <v>150</v>
      </c>
      <c r="C5" s="239" t="s">
        <v>161</v>
      </c>
      <c r="D5" s="239" t="s">
        <v>162</v>
      </c>
      <c r="E5" s="239" t="s">
        <v>163</v>
      </c>
      <c r="F5" s="241"/>
    </row>
    <row r="6" spans="1:9" x14ac:dyDescent="0.25">
      <c r="A6" s="236" t="s">
        <v>149</v>
      </c>
      <c r="B6" s="236" t="s">
        <v>150</v>
      </c>
      <c r="C6" s="236" t="s">
        <v>164</v>
      </c>
      <c r="D6" s="236" t="s">
        <v>165</v>
      </c>
      <c r="E6" s="236" t="s">
        <v>166</v>
      </c>
      <c r="F6" s="238" t="s">
        <v>167</v>
      </c>
    </row>
    <row r="7" spans="1:9" x14ac:dyDescent="0.25">
      <c r="A7" s="239" t="s">
        <v>149</v>
      </c>
      <c r="B7" s="239" t="s">
        <v>150</v>
      </c>
      <c r="C7" s="239" t="s">
        <v>168</v>
      </c>
      <c r="D7" s="239" t="s">
        <v>169</v>
      </c>
      <c r="E7" s="239" t="s">
        <v>170</v>
      </c>
      <c r="F7" s="241" t="s">
        <v>171</v>
      </c>
    </row>
    <row r="8" spans="1:9" x14ac:dyDescent="0.25">
      <c r="A8" s="236" t="s">
        <v>149</v>
      </c>
      <c r="B8" s="236" t="s">
        <v>150</v>
      </c>
      <c r="C8" s="236" t="s">
        <v>172</v>
      </c>
      <c r="D8" s="236" t="s">
        <v>173</v>
      </c>
      <c r="E8" s="236" t="s">
        <v>174</v>
      </c>
      <c r="F8" s="238" t="s">
        <v>160</v>
      </c>
    </row>
    <row r="9" spans="1:9" x14ac:dyDescent="0.25">
      <c r="A9" s="239" t="s">
        <v>149</v>
      </c>
      <c r="B9" s="239" t="s">
        <v>150</v>
      </c>
      <c r="C9" s="239" t="s">
        <v>175</v>
      </c>
      <c r="D9" s="239" t="s">
        <v>176</v>
      </c>
      <c r="E9" s="239" t="s">
        <v>177</v>
      </c>
      <c r="F9" s="241"/>
    </row>
    <row r="10" spans="1:9" x14ac:dyDescent="0.25">
      <c r="A10" s="236" t="s">
        <v>149</v>
      </c>
      <c r="B10" s="236" t="s">
        <v>150</v>
      </c>
      <c r="C10" s="236" t="s">
        <v>178</v>
      </c>
      <c r="D10" s="236" t="s">
        <v>179</v>
      </c>
      <c r="E10" s="236" t="s">
        <v>180</v>
      </c>
      <c r="F10" s="238" t="s">
        <v>160</v>
      </c>
    </row>
    <row r="11" spans="1:9" x14ac:dyDescent="0.25">
      <c r="A11" s="239" t="s">
        <v>149</v>
      </c>
      <c r="B11" s="239" t="s">
        <v>150</v>
      </c>
      <c r="C11" s="239" t="s">
        <v>181</v>
      </c>
      <c r="D11" s="239" t="s">
        <v>182</v>
      </c>
      <c r="E11" s="239" t="s">
        <v>183</v>
      </c>
      <c r="F11" s="241"/>
    </row>
    <row r="12" spans="1:9" x14ac:dyDescent="0.25">
      <c r="A12" s="236" t="s">
        <v>149</v>
      </c>
      <c r="B12" s="236" t="s">
        <v>150</v>
      </c>
      <c r="C12" s="236" t="s">
        <v>184</v>
      </c>
      <c r="D12" s="236" t="s">
        <v>185</v>
      </c>
      <c r="E12" s="236" t="s">
        <v>155</v>
      </c>
      <c r="F12" s="238" t="s">
        <v>156</v>
      </c>
    </row>
    <row r="13" spans="1:9" x14ac:dyDescent="0.25">
      <c r="A13" s="239" t="s">
        <v>149</v>
      </c>
      <c r="B13" s="239" t="s">
        <v>150</v>
      </c>
      <c r="C13" s="239" t="s">
        <v>186</v>
      </c>
      <c r="D13" s="239" t="s">
        <v>187</v>
      </c>
      <c r="E13" s="239" t="s">
        <v>188</v>
      </c>
      <c r="F13" s="241" t="s">
        <v>156</v>
      </c>
    </row>
    <row r="14" spans="1:9" x14ac:dyDescent="0.25">
      <c r="A14" s="236" t="s">
        <v>149</v>
      </c>
      <c r="B14" s="236" t="s">
        <v>150</v>
      </c>
      <c r="C14" s="236" t="s">
        <v>189</v>
      </c>
      <c r="D14" s="236" t="s">
        <v>190</v>
      </c>
      <c r="E14" s="236" t="s">
        <v>191</v>
      </c>
      <c r="F14" s="238"/>
    </row>
    <row r="15" spans="1:9" x14ac:dyDescent="0.25">
      <c r="A15" s="239" t="s">
        <v>149</v>
      </c>
      <c r="B15" s="239" t="s">
        <v>150</v>
      </c>
      <c r="C15" s="239" t="s">
        <v>192</v>
      </c>
      <c r="D15" s="239" t="s">
        <v>193</v>
      </c>
      <c r="E15" s="239" t="s">
        <v>194</v>
      </c>
      <c r="F15" s="241"/>
    </row>
    <row r="16" spans="1:9" x14ac:dyDescent="0.25">
      <c r="A16" s="236" t="s">
        <v>149</v>
      </c>
      <c r="B16" s="236" t="s">
        <v>150</v>
      </c>
      <c r="C16" s="236" t="s">
        <v>195</v>
      </c>
      <c r="D16" s="236" t="s">
        <v>196</v>
      </c>
      <c r="E16" s="236" t="s">
        <v>197</v>
      </c>
      <c r="F16" s="238"/>
    </row>
    <row r="17" spans="1:6" x14ac:dyDescent="0.25">
      <c r="A17" s="239" t="s">
        <v>149</v>
      </c>
      <c r="B17" s="239" t="s">
        <v>150</v>
      </c>
      <c r="C17" s="239" t="s">
        <v>198</v>
      </c>
      <c r="D17" s="239" t="s">
        <v>199</v>
      </c>
      <c r="E17" s="239" t="s">
        <v>200</v>
      </c>
      <c r="F17" s="241" t="s">
        <v>160</v>
      </c>
    </row>
    <row r="18" spans="1:6" x14ac:dyDescent="0.25">
      <c r="A18" s="236" t="s">
        <v>149</v>
      </c>
      <c r="B18" s="236" t="s">
        <v>150</v>
      </c>
      <c r="C18" s="236" t="s">
        <v>201</v>
      </c>
      <c r="D18" s="236" t="s">
        <v>202</v>
      </c>
      <c r="E18" s="236" t="s">
        <v>203</v>
      </c>
      <c r="F18" s="238"/>
    </row>
    <row r="19" spans="1:6" x14ac:dyDescent="0.25">
      <c r="A19" s="239" t="s">
        <v>149</v>
      </c>
      <c r="B19" s="239" t="s">
        <v>150</v>
      </c>
      <c r="C19" s="239" t="s">
        <v>204</v>
      </c>
      <c r="D19" s="239" t="s">
        <v>205</v>
      </c>
      <c r="E19" s="239" t="s">
        <v>206</v>
      </c>
      <c r="F19" s="241" t="s">
        <v>207</v>
      </c>
    </row>
    <row r="20" spans="1:6" x14ac:dyDescent="0.25">
      <c r="A20" s="236" t="s">
        <v>149</v>
      </c>
      <c r="B20" s="236" t="s">
        <v>150</v>
      </c>
      <c r="C20" s="236" t="s">
        <v>208</v>
      </c>
      <c r="D20" s="236" t="s">
        <v>209</v>
      </c>
      <c r="E20" s="236" t="s">
        <v>210</v>
      </c>
      <c r="F20" s="238"/>
    </row>
    <row r="21" spans="1:6" x14ac:dyDescent="0.25">
      <c r="A21" s="239" t="s">
        <v>149</v>
      </c>
      <c r="B21" s="239" t="s">
        <v>150</v>
      </c>
      <c r="C21" s="239" t="s">
        <v>211</v>
      </c>
      <c r="D21" s="239" t="s">
        <v>212</v>
      </c>
      <c r="E21" s="239" t="s">
        <v>200</v>
      </c>
      <c r="F21" s="241" t="s">
        <v>160</v>
      </c>
    </row>
    <row r="22" spans="1:6" x14ac:dyDescent="0.25">
      <c r="A22" s="236" t="s">
        <v>149</v>
      </c>
      <c r="B22" s="236" t="s">
        <v>150</v>
      </c>
      <c r="C22" s="236" t="s">
        <v>213</v>
      </c>
      <c r="D22" s="236" t="s">
        <v>214</v>
      </c>
      <c r="E22" s="236" t="s">
        <v>215</v>
      </c>
      <c r="F22" s="238"/>
    </row>
    <row r="23" spans="1:6" x14ac:dyDescent="0.25">
      <c r="A23" s="239" t="s">
        <v>149</v>
      </c>
      <c r="B23" s="239" t="s">
        <v>150</v>
      </c>
      <c r="C23" s="239" t="s">
        <v>216</v>
      </c>
      <c r="D23" s="239" t="s">
        <v>217</v>
      </c>
      <c r="E23" s="239" t="s">
        <v>159</v>
      </c>
      <c r="F23" s="241"/>
    </row>
    <row r="24" spans="1:6" x14ac:dyDescent="0.25">
      <c r="A24" s="236" t="s">
        <v>149</v>
      </c>
      <c r="B24" s="236" t="s">
        <v>150</v>
      </c>
      <c r="C24" s="236" t="s">
        <v>218</v>
      </c>
      <c r="D24" s="236" t="s">
        <v>219</v>
      </c>
      <c r="E24" s="236" t="s">
        <v>220</v>
      </c>
      <c r="F24" s="238"/>
    </row>
    <row r="25" spans="1:6" x14ac:dyDescent="0.25">
      <c r="A25" s="239" t="s">
        <v>149</v>
      </c>
      <c r="B25" s="239" t="s">
        <v>150</v>
      </c>
      <c r="C25" s="239" t="s">
        <v>221</v>
      </c>
      <c r="D25" s="239" t="s">
        <v>222</v>
      </c>
      <c r="E25" s="239" t="s">
        <v>223</v>
      </c>
      <c r="F25" s="241"/>
    </row>
    <row r="26" spans="1:6" x14ac:dyDescent="0.25">
      <c r="A26" s="236" t="s">
        <v>149</v>
      </c>
      <c r="B26" s="236" t="s">
        <v>150</v>
      </c>
      <c r="C26" s="236" t="s">
        <v>224</v>
      </c>
      <c r="D26" s="236" t="s">
        <v>225</v>
      </c>
      <c r="E26" s="236" t="s">
        <v>226</v>
      </c>
      <c r="F26" s="238" t="s">
        <v>227</v>
      </c>
    </row>
    <row r="27" spans="1:6" x14ac:dyDescent="0.25">
      <c r="A27" s="239" t="s">
        <v>149</v>
      </c>
      <c r="B27" s="239" t="s">
        <v>150</v>
      </c>
      <c r="C27" s="239" t="s">
        <v>228</v>
      </c>
      <c r="D27" s="239" t="s">
        <v>229</v>
      </c>
      <c r="E27" s="239" t="s">
        <v>166</v>
      </c>
      <c r="F27" s="241"/>
    </row>
    <row r="28" spans="1:6" x14ac:dyDescent="0.25">
      <c r="A28" s="236" t="s">
        <v>149</v>
      </c>
      <c r="B28" s="236" t="s">
        <v>150</v>
      </c>
      <c r="C28" s="236" t="s">
        <v>230</v>
      </c>
      <c r="D28" s="236" t="s">
        <v>231</v>
      </c>
      <c r="E28" s="236" t="s">
        <v>232</v>
      </c>
      <c r="F28" s="238"/>
    </row>
    <row r="29" spans="1:6" x14ac:dyDescent="0.25">
      <c r="A29" s="239" t="s">
        <v>149</v>
      </c>
      <c r="B29" s="239" t="s">
        <v>150</v>
      </c>
      <c r="C29" s="239" t="s">
        <v>233</v>
      </c>
      <c r="D29" s="239" t="s">
        <v>234</v>
      </c>
      <c r="E29" s="239" t="s">
        <v>235</v>
      </c>
      <c r="F29" s="241"/>
    </row>
    <row r="30" spans="1:6" x14ac:dyDescent="0.25">
      <c r="A30" s="236" t="s">
        <v>149</v>
      </c>
      <c r="B30" s="236" t="s">
        <v>150</v>
      </c>
      <c r="C30" s="236" t="s">
        <v>236</v>
      </c>
      <c r="D30" s="236" t="s">
        <v>237</v>
      </c>
      <c r="E30" s="236" t="s">
        <v>238</v>
      </c>
      <c r="F30" s="238"/>
    </row>
    <row r="31" spans="1:6" x14ac:dyDescent="0.25">
      <c r="A31" s="239" t="s">
        <v>149</v>
      </c>
      <c r="B31" s="239" t="s">
        <v>150</v>
      </c>
      <c r="C31" s="239" t="s">
        <v>239</v>
      </c>
      <c r="D31" s="239" t="s">
        <v>240</v>
      </c>
      <c r="E31" s="239" t="s">
        <v>235</v>
      </c>
      <c r="F31" s="241"/>
    </row>
    <row r="32" spans="1:6" x14ac:dyDescent="0.25">
      <c r="A32" s="236" t="s">
        <v>149</v>
      </c>
      <c r="B32" s="236" t="s">
        <v>150</v>
      </c>
      <c r="C32" s="236" t="s">
        <v>241</v>
      </c>
      <c r="D32" s="236" t="s">
        <v>242</v>
      </c>
      <c r="E32" s="236" t="s">
        <v>243</v>
      </c>
      <c r="F32" s="238" t="s">
        <v>160</v>
      </c>
    </row>
    <row r="33" spans="1:6" x14ac:dyDescent="0.25">
      <c r="A33" s="239" t="s">
        <v>149</v>
      </c>
      <c r="B33" s="239" t="s">
        <v>150</v>
      </c>
      <c r="C33" s="239" t="s">
        <v>244</v>
      </c>
      <c r="D33" s="239" t="s">
        <v>245</v>
      </c>
      <c r="E33" s="239" t="s">
        <v>246</v>
      </c>
      <c r="F33" s="241"/>
    </row>
    <row r="34" spans="1:6" x14ac:dyDescent="0.25">
      <c r="A34" s="236" t="s">
        <v>149</v>
      </c>
      <c r="B34" s="236" t="s">
        <v>150</v>
      </c>
      <c r="C34" s="236" t="s">
        <v>247</v>
      </c>
      <c r="D34" s="236" t="s">
        <v>248</v>
      </c>
      <c r="E34" s="236" t="s">
        <v>249</v>
      </c>
      <c r="F34" s="238"/>
    </row>
    <row r="35" spans="1:6" x14ac:dyDescent="0.25">
      <c r="A35" s="239" t="s">
        <v>149</v>
      </c>
      <c r="B35" s="239" t="s">
        <v>150</v>
      </c>
      <c r="C35" s="239" t="s">
        <v>250</v>
      </c>
      <c r="D35" s="239" t="s">
        <v>251</v>
      </c>
      <c r="E35" s="239" t="s">
        <v>252</v>
      </c>
      <c r="F35" s="241"/>
    </row>
    <row r="36" spans="1:6" x14ac:dyDescent="0.25">
      <c r="A36" s="236" t="s">
        <v>149</v>
      </c>
      <c r="B36" s="236" t="s">
        <v>150</v>
      </c>
      <c r="C36" s="236" t="s">
        <v>253</v>
      </c>
      <c r="D36" s="236" t="s">
        <v>254</v>
      </c>
      <c r="E36" s="236" t="s">
        <v>188</v>
      </c>
      <c r="F36" s="238" t="s">
        <v>156</v>
      </c>
    </row>
    <row r="37" spans="1:6" x14ac:dyDescent="0.25">
      <c r="A37" s="239" t="s">
        <v>149</v>
      </c>
      <c r="B37" s="239" t="s">
        <v>150</v>
      </c>
      <c r="C37" s="239" t="s">
        <v>255</v>
      </c>
      <c r="D37" s="239" t="s">
        <v>256</v>
      </c>
      <c r="E37" s="239" t="s">
        <v>257</v>
      </c>
      <c r="F37" s="241"/>
    </row>
    <row r="38" spans="1:6" x14ac:dyDescent="0.25">
      <c r="A38" s="236" t="s">
        <v>149</v>
      </c>
      <c r="B38" s="236" t="s">
        <v>150</v>
      </c>
      <c r="C38" s="236" t="s">
        <v>258</v>
      </c>
      <c r="D38" s="236" t="s">
        <v>259</v>
      </c>
      <c r="E38" s="236" t="s">
        <v>260</v>
      </c>
      <c r="F38" s="238"/>
    </row>
    <row r="39" spans="1:6" x14ac:dyDescent="0.25">
      <c r="A39" s="239" t="s">
        <v>149</v>
      </c>
      <c r="B39" s="239" t="s">
        <v>150</v>
      </c>
      <c r="C39" s="239" t="s">
        <v>261</v>
      </c>
      <c r="D39" s="239" t="s">
        <v>262</v>
      </c>
      <c r="E39" s="239" t="s">
        <v>260</v>
      </c>
      <c r="F39" s="241"/>
    </row>
    <row r="40" spans="1:6" x14ac:dyDescent="0.25">
      <c r="A40" s="236" t="s">
        <v>149</v>
      </c>
      <c r="B40" s="236" t="s">
        <v>150</v>
      </c>
      <c r="C40" s="236" t="s">
        <v>263</v>
      </c>
      <c r="D40" s="236" t="s">
        <v>264</v>
      </c>
      <c r="E40" s="236" t="s">
        <v>265</v>
      </c>
      <c r="F40" s="238"/>
    </row>
    <row r="41" spans="1:6" x14ac:dyDescent="0.25">
      <c r="A41" s="239" t="s">
        <v>149</v>
      </c>
      <c r="B41" s="239" t="s">
        <v>150</v>
      </c>
      <c r="C41" s="239" t="s">
        <v>266</v>
      </c>
      <c r="D41" s="239" t="s">
        <v>267</v>
      </c>
      <c r="E41" s="239" t="s">
        <v>268</v>
      </c>
      <c r="F41" s="241"/>
    </row>
    <row r="42" spans="1:6" x14ac:dyDescent="0.25">
      <c r="A42" s="236" t="s">
        <v>149</v>
      </c>
      <c r="B42" s="236" t="s">
        <v>150</v>
      </c>
      <c r="C42" s="236" t="s">
        <v>269</v>
      </c>
      <c r="D42" s="236" t="s">
        <v>270</v>
      </c>
      <c r="E42" s="236" t="s">
        <v>271</v>
      </c>
      <c r="F42" s="238"/>
    </row>
    <row r="43" spans="1:6" x14ac:dyDescent="0.25">
      <c r="A43" s="239" t="s">
        <v>149</v>
      </c>
      <c r="B43" s="239" t="s">
        <v>150</v>
      </c>
      <c r="C43" s="239" t="s">
        <v>272</v>
      </c>
      <c r="D43" s="239" t="s">
        <v>273</v>
      </c>
      <c r="E43" s="239" t="s">
        <v>274</v>
      </c>
      <c r="F43" s="241"/>
    </row>
    <row r="44" spans="1:6" x14ac:dyDescent="0.25">
      <c r="A44" s="236" t="s">
        <v>149</v>
      </c>
      <c r="B44" s="236" t="s">
        <v>150</v>
      </c>
      <c r="C44" s="236" t="s">
        <v>275</v>
      </c>
      <c r="D44" s="236" t="s">
        <v>270</v>
      </c>
      <c r="E44" s="236" t="s">
        <v>271</v>
      </c>
      <c r="F44" s="238"/>
    </row>
    <row r="45" spans="1:6" x14ac:dyDescent="0.25">
      <c r="A45" s="239" t="s">
        <v>149</v>
      </c>
      <c r="B45" s="239" t="s">
        <v>150</v>
      </c>
      <c r="C45" s="239" t="s">
        <v>276</v>
      </c>
      <c r="D45" s="239" t="s">
        <v>277</v>
      </c>
      <c r="E45" s="239" t="s">
        <v>278</v>
      </c>
      <c r="F45" s="241"/>
    </row>
    <row r="46" spans="1:6" x14ac:dyDescent="0.25">
      <c r="A46" s="236" t="s">
        <v>149</v>
      </c>
      <c r="B46" s="236" t="s">
        <v>150</v>
      </c>
      <c r="C46" s="236" t="s">
        <v>279</v>
      </c>
      <c r="D46" s="236" t="s">
        <v>280</v>
      </c>
      <c r="E46" s="236" t="s">
        <v>281</v>
      </c>
      <c r="F46" s="238" t="s">
        <v>207</v>
      </c>
    </row>
    <row r="47" spans="1:6" x14ac:dyDescent="0.25">
      <c r="A47" s="239" t="s">
        <v>149</v>
      </c>
      <c r="B47" s="239" t="s">
        <v>150</v>
      </c>
      <c r="C47" s="239" t="s">
        <v>282</v>
      </c>
      <c r="D47" s="239" t="s">
        <v>283</v>
      </c>
      <c r="E47" s="239" t="s">
        <v>284</v>
      </c>
      <c r="F47" s="241"/>
    </row>
    <row r="48" spans="1:6" x14ac:dyDescent="0.25">
      <c r="A48" s="236" t="s">
        <v>149</v>
      </c>
      <c r="B48" s="236" t="s">
        <v>150</v>
      </c>
      <c r="C48" s="236" t="s">
        <v>285</v>
      </c>
      <c r="D48" s="236" t="s">
        <v>286</v>
      </c>
      <c r="E48" s="236" t="s">
        <v>287</v>
      </c>
      <c r="F48" s="238" t="s">
        <v>288</v>
      </c>
    </row>
    <row r="49" spans="1:6" x14ac:dyDescent="0.25">
      <c r="A49" s="239" t="s">
        <v>149</v>
      </c>
      <c r="B49" s="239" t="s">
        <v>150</v>
      </c>
      <c r="C49" s="239" t="s">
        <v>289</v>
      </c>
      <c r="D49" s="239" t="s">
        <v>290</v>
      </c>
      <c r="E49" s="239" t="s">
        <v>291</v>
      </c>
      <c r="F49" s="241"/>
    </row>
    <row r="50" spans="1:6" x14ac:dyDescent="0.25">
      <c r="A50" s="236" t="s">
        <v>149</v>
      </c>
      <c r="B50" s="236" t="s">
        <v>150</v>
      </c>
      <c r="C50" s="236" t="s">
        <v>292</v>
      </c>
      <c r="D50" s="236" t="s">
        <v>293</v>
      </c>
      <c r="E50" s="236" t="s">
        <v>249</v>
      </c>
      <c r="F50" s="238"/>
    </row>
    <row r="51" spans="1:6" x14ac:dyDescent="0.25">
      <c r="A51" s="239" t="s">
        <v>149</v>
      </c>
      <c r="B51" s="239" t="s">
        <v>150</v>
      </c>
      <c r="C51" s="239" t="s">
        <v>294</v>
      </c>
      <c r="D51" s="239" t="s">
        <v>295</v>
      </c>
      <c r="E51" s="239" t="s">
        <v>296</v>
      </c>
      <c r="F51" s="241"/>
    </row>
    <row r="52" spans="1:6" x14ac:dyDescent="0.25">
      <c r="A52" s="236" t="s">
        <v>149</v>
      </c>
      <c r="B52" s="236" t="s">
        <v>150</v>
      </c>
      <c r="C52" s="236" t="s">
        <v>297</v>
      </c>
      <c r="D52" s="236" t="s">
        <v>298</v>
      </c>
      <c r="E52" s="236" t="s">
        <v>299</v>
      </c>
      <c r="F52" s="238"/>
    </row>
    <row r="53" spans="1:6" x14ac:dyDescent="0.25">
      <c r="A53" s="239" t="s">
        <v>149</v>
      </c>
      <c r="B53" s="239" t="s">
        <v>150</v>
      </c>
      <c r="C53" s="239" t="s">
        <v>300</v>
      </c>
      <c r="D53" s="239" t="s">
        <v>295</v>
      </c>
      <c r="E53" s="239" t="s">
        <v>296</v>
      </c>
      <c r="F53" s="241"/>
    </row>
    <row r="54" spans="1:6" x14ac:dyDescent="0.25">
      <c r="A54" s="236" t="s">
        <v>149</v>
      </c>
      <c r="B54" s="236" t="s">
        <v>150</v>
      </c>
      <c r="C54" s="236" t="s">
        <v>301</v>
      </c>
      <c r="D54" s="236" t="s">
        <v>302</v>
      </c>
      <c r="E54" s="236" t="s">
        <v>303</v>
      </c>
      <c r="F54" s="238"/>
    </row>
    <row r="55" spans="1:6" x14ac:dyDescent="0.25">
      <c r="A55" s="239" t="s">
        <v>149</v>
      </c>
      <c r="B55" s="239" t="s">
        <v>150</v>
      </c>
      <c r="C55" s="239" t="s">
        <v>304</v>
      </c>
      <c r="D55" s="239" t="s">
        <v>305</v>
      </c>
      <c r="E55" s="239" t="s">
        <v>306</v>
      </c>
      <c r="F55" s="241"/>
    </row>
    <row r="56" spans="1:6" x14ac:dyDescent="0.25">
      <c r="A56" s="236" t="s">
        <v>149</v>
      </c>
      <c r="B56" s="236" t="s">
        <v>150</v>
      </c>
      <c r="C56" s="236" t="s">
        <v>307</v>
      </c>
      <c r="D56" s="236" t="s">
        <v>305</v>
      </c>
      <c r="E56" s="236" t="s">
        <v>306</v>
      </c>
      <c r="F56" s="238"/>
    </row>
    <row r="57" spans="1:6" x14ac:dyDescent="0.25">
      <c r="A57" s="239" t="s">
        <v>149</v>
      </c>
      <c r="B57" s="239" t="s">
        <v>150</v>
      </c>
      <c r="C57" s="239" t="s">
        <v>308</v>
      </c>
      <c r="D57" s="239" t="s">
        <v>309</v>
      </c>
      <c r="E57" s="239" t="s">
        <v>310</v>
      </c>
      <c r="F57" s="241"/>
    </row>
    <row r="58" spans="1:6" x14ac:dyDescent="0.25">
      <c r="A58" s="236" t="s">
        <v>149</v>
      </c>
      <c r="B58" s="236" t="s">
        <v>150</v>
      </c>
      <c r="C58" s="236" t="s">
        <v>311</v>
      </c>
      <c r="D58" s="236" t="s">
        <v>312</v>
      </c>
      <c r="E58" s="236" t="s">
        <v>313</v>
      </c>
      <c r="F58" s="238"/>
    </row>
    <row r="59" spans="1:6" x14ac:dyDescent="0.25">
      <c r="A59" s="239" t="s">
        <v>149</v>
      </c>
      <c r="B59" s="239" t="s">
        <v>150</v>
      </c>
      <c r="C59" s="239" t="s">
        <v>314</v>
      </c>
      <c r="D59" s="239" t="s">
        <v>315</v>
      </c>
      <c r="E59" s="239" t="s">
        <v>316</v>
      </c>
      <c r="F59" s="241"/>
    </row>
    <row r="60" spans="1:6" x14ac:dyDescent="0.25">
      <c r="A60" s="236" t="s">
        <v>149</v>
      </c>
      <c r="B60" s="236" t="s">
        <v>150</v>
      </c>
      <c r="C60" s="236" t="s">
        <v>317</v>
      </c>
      <c r="D60" s="236" t="s">
        <v>318</v>
      </c>
      <c r="E60" s="236" t="s">
        <v>319</v>
      </c>
      <c r="F60" s="238"/>
    </row>
    <row r="61" spans="1:6" x14ac:dyDescent="0.25">
      <c r="A61" s="239" t="s">
        <v>149</v>
      </c>
      <c r="B61" s="239" t="s">
        <v>150</v>
      </c>
      <c r="C61" s="239" t="s">
        <v>320</v>
      </c>
      <c r="D61" s="239" t="s">
        <v>321</v>
      </c>
      <c r="E61" s="239" t="s">
        <v>322</v>
      </c>
      <c r="F61" s="241"/>
    </row>
    <row r="62" spans="1:6" x14ac:dyDescent="0.25">
      <c r="A62" s="236" t="s">
        <v>149</v>
      </c>
      <c r="B62" s="236" t="s">
        <v>150</v>
      </c>
      <c r="C62" s="236" t="s">
        <v>323</v>
      </c>
      <c r="D62" s="236" t="s">
        <v>324</v>
      </c>
      <c r="E62" s="236" t="s">
        <v>260</v>
      </c>
      <c r="F62" s="238" t="s">
        <v>171</v>
      </c>
    </row>
    <row r="63" spans="1:6" x14ac:dyDescent="0.25">
      <c r="A63" s="239" t="s">
        <v>149</v>
      </c>
      <c r="B63" s="239" t="s">
        <v>150</v>
      </c>
      <c r="C63" s="239" t="s">
        <v>325</v>
      </c>
      <c r="D63" s="239" t="s">
        <v>326</v>
      </c>
      <c r="E63" s="239" t="s">
        <v>327</v>
      </c>
      <c r="F63" s="241"/>
    </row>
    <row r="64" spans="1:6" x14ac:dyDescent="0.25">
      <c r="A64" s="236" t="s">
        <v>149</v>
      </c>
      <c r="B64" s="236" t="s">
        <v>150</v>
      </c>
      <c r="C64" s="236" t="s">
        <v>328</v>
      </c>
      <c r="D64" s="236" t="s">
        <v>329</v>
      </c>
      <c r="E64" s="236" t="s">
        <v>274</v>
      </c>
      <c r="F64" s="238" t="s">
        <v>330</v>
      </c>
    </row>
    <row r="65" spans="1:6" x14ac:dyDescent="0.25">
      <c r="A65" s="239" t="s">
        <v>149</v>
      </c>
      <c r="B65" s="239" t="s">
        <v>150</v>
      </c>
      <c r="C65" s="239" t="s">
        <v>331</v>
      </c>
      <c r="D65" s="239" t="s">
        <v>332</v>
      </c>
      <c r="E65" s="239" t="s">
        <v>333</v>
      </c>
      <c r="F65" s="241"/>
    </row>
    <row r="66" spans="1:6" x14ac:dyDescent="0.25">
      <c r="A66" s="236" t="s">
        <v>149</v>
      </c>
      <c r="B66" s="236" t="s">
        <v>150</v>
      </c>
      <c r="C66" s="236" t="s">
        <v>334</v>
      </c>
      <c r="D66" s="236" t="s">
        <v>335</v>
      </c>
      <c r="E66" s="236" t="s">
        <v>336</v>
      </c>
      <c r="F66" s="238"/>
    </row>
    <row r="67" spans="1:6" x14ac:dyDescent="0.25">
      <c r="A67" s="239" t="s">
        <v>149</v>
      </c>
      <c r="B67" s="239" t="s">
        <v>150</v>
      </c>
      <c r="C67" s="239" t="s">
        <v>337</v>
      </c>
      <c r="D67" s="239" t="s">
        <v>338</v>
      </c>
      <c r="E67" s="239" t="s">
        <v>339</v>
      </c>
      <c r="F67" s="241" t="s">
        <v>330</v>
      </c>
    </row>
    <row r="68" spans="1:6" x14ac:dyDescent="0.25">
      <c r="A68" s="236" t="s">
        <v>149</v>
      </c>
      <c r="B68" s="236" t="s">
        <v>150</v>
      </c>
      <c r="C68" s="236" t="s">
        <v>340</v>
      </c>
      <c r="D68" s="236" t="s">
        <v>341</v>
      </c>
      <c r="E68" s="236" t="s">
        <v>342</v>
      </c>
      <c r="F68" s="238"/>
    </row>
    <row r="69" spans="1:6" x14ac:dyDescent="0.25">
      <c r="A69" s="239" t="s">
        <v>149</v>
      </c>
      <c r="B69" s="239" t="s">
        <v>150</v>
      </c>
      <c r="C69" s="239" t="s">
        <v>343</v>
      </c>
      <c r="D69" s="239" t="s">
        <v>344</v>
      </c>
      <c r="E69" s="239" t="s">
        <v>345</v>
      </c>
      <c r="F69" s="241" t="s">
        <v>346</v>
      </c>
    </row>
    <row r="70" spans="1:6" x14ac:dyDescent="0.25">
      <c r="A70" s="236" t="s">
        <v>149</v>
      </c>
      <c r="B70" s="236" t="s">
        <v>150</v>
      </c>
      <c r="C70" s="236" t="s">
        <v>347</v>
      </c>
      <c r="D70" s="236" t="s">
        <v>348</v>
      </c>
      <c r="E70" s="236" t="s">
        <v>327</v>
      </c>
      <c r="F70" s="238"/>
    </row>
    <row r="71" spans="1:6" x14ac:dyDescent="0.25">
      <c r="A71" s="239" t="s">
        <v>149</v>
      </c>
      <c r="B71" s="239" t="s">
        <v>150</v>
      </c>
      <c r="C71" s="239" t="s">
        <v>349</v>
      </c>
      <c r="D71" s="239" t="s">
        <v>350</v>
      </c>
      <c r="E71" s="239" t="s">
        <v>351</v>
      </c>
      <c r="F71" s="241"/>
    </row>
    <row r="72" spans="1:6" x14ac:dyDescent="0.25">
      <c r="A72" s="236" t="s">
        <v>149</v>
      </c>
      <c r="B72" s="236" t="s">
        <v>150</v>
      </c>
      <c r="C72" s="236" t="s">
        <v>352</v>
      </c>
      <c r="D72" s="236" t="s">
        <v>353</v>
      </c>
      <c r="E72" s="236" t="s">
        <v>354</v>
      </c>
      <c r="F72" s="238"/>
    </row>
    <row r="73" spans="1:6" x14ac:dyDescent="0.25">
      <c r="A73" s="239" t="s">
        <v>149</v>
      </c>
      <c r="B73" s="239" t="s">
        <v>150</v>
      </c>
      <c r="C73" s="239" t="s">
        <v>355</v>
      </c>
      <c r="D73" s="239" t="s">
        <v>356</v>
      </c>
      <c r="E73" s="239" t="s">
        <v>357</v>
      </c>
      <c r="F73" s="241"/>
    </row>
    <row r="74" spans="1:6" x14ac:dyDescent="0.25">
      <c r="A74" s="236" t="s">
        <v>149</v>
      </c>
      <c r="B74" s="236" t="s">
        <v>150</v>
      </c>
      <c r="C74" s="236" t="s">
        <v>358</v>
      </c>
      <c r="D74" s="236" t="s">
        <v>359</v>
      </c>
      <c r="E74" s="236" t="s">
        <v>360</v>
      </c>
      <c r="F74" s="238"/>
    </row>
    <row r="75" spans="1:6" x14ac:dyDescent="0.25">
      <c r="A75" s="239" t="s">
        <v>149</v>
      </c>
      <c r="B75" s="239" t="s">
        <v>150</v>
      </c>
      <c r="C75" s="239" t="s">
        <v>361</v>
      </c>
      <c r="D75" s="239" t="s">
        <v>362</v>
      </c>
      <c r="E75" s="239" t="s">
        <v>363</v>
      </c>
      <c r="F75" s="241"/>
    </row>
    <row r="76" spans="1:6" x14ac:dyDescent="0.25">
      <c r="A76" s="236" t="s">
        <v>149</v>
      </c>
      <c r="B76" s="236" t="s">
        <v>150</v>
      </c>
      <c r="C76" s="236" t="s">
        <v>364</v>
      </c>
      <c r="D76" s="236" t="s">
        <v>365</v>
      </c>
      <c r="E76" s="236" t="s">
        <v>366</v>
      </c>
      <c r="F76" s="238"/>
    </row>
    <row r="77" spans="1:6" x14ac:dyDescent="0.25">
      <c r="A77" s="239" t="s">
        <v>149</v>
      </c>
      <c r="B77" s="239" t="s">
        <v>150</v>
      </c>
      <c r="C77" s="239" t="s">
        <v>367</v>
      </c>
      <c r="D77" s="239" t="s">
        <v>368</v>
      </c>
      <c r="E77" s="239" t="s">
        <v>369</v>
      </c>
      <c r="F77" s="241"/>
    </row>
    <row r="78" spans="1:6" x14ac:dyDescent="0.25">
      <c r="A78" s="236" t="s">
        <v>149</v>
      </c>
      <c r="B78" s="236" t="s">
        <v>150</v>
      </c>
      <c r="C78" s="236" t="s">
        <v>370</v>
      </c>
      <c r="D78" s="236" t="s">
        <v>371</v>
      </c>
      <c r="E78" s="236" t="s">
        <v>372</v>
      </c>
      <c r="F78" s="238" t="s">
        <v>330</v>
      </c>
    </row>
    <row r="79" spans="1:6" x14ac:dyDescent="0.25">
      <c r="A79" s="239" t="s">
        <v>149</v>
      </c>
      <c r="B79" s="239" t="s">
        <v>150</v>
      </c>
      <c r="C79" s="239" t="s">
        <v>373</v>
      </c>
      <c r="D79" s="239" t="s">
        <v>374</v>
      </c>
      <c r="E79" s="239" t="s">
        <v>375</v>
      </c>
      <c r="F79" s="241" t="s">
        <v>330</v>
      </c>
    </row>
    <row r="80" spans="1:6" x14ac:dyDescent="0.25">
      <c r="A80" s="236" t="s">
        <v>149</v>
      </c>
      <c r="B80" s="236" t="s">
        <v>150</v>
      </c>
      <c r="C80" s="236" t="s">
        <v>376</v>
      </c>
      <c r="D80" s="236" t="s">
        <v>377</v>
      </c>
      <c r="E80" s="236" t="s">
        <v>378</v>
      </c>
      <c r="F80" s="238"/>
    </row>
    <row r="81" spans="1:6" x14ac:dyDescent="0.25">
      <c r="A81" s="239" t="s">
        <v>149</v>
      </c>
      <c r="B81" s="239" t="s">
        <v>150</v>
      </c>
      <c r="C81" s="239" t="s">
        <v>379</v>
      </c>
      <c r="D81" s="239" t="s">
        <v>380</v>
      </c>
      <c r="E81" s="239" t="s">
        <v>381</v>
      </c>
      <c r="F81" s="241"/>
    </row>
    <row r="82" spans="1:6" x14ac:dyDescent="0.25">
      <c r="A82" s="236" t="s">
        <v>149</v>
      </c>
      <c r="B82" s="236" t="s">
        <v>150</v>
      </c>
      <c r="C82" s="236" t="s">
        <v>382</v>
      </c>
      <c r="D82" s="236" t="s">
        <v>383</v>
      </c>
      <c r="E82" s="236" t="s">
        <v>384</v>
      </c>
      <c r="F82" s="238" t="s">
        <v>207</v>
      </c>
    </row>
    <row r="83" spans="1:6" x14ac:dyDescent="0.25">
      <c r="A83" s="239" t="s">
        <v>149</v>
      </c>
      <c r="B83" s="239" t="s">
        <v>150</v>
      </c>
      <c r="C83" s="239" t="s">
        <v>385</v>
      </c>
      <c r="D83" s="239" t="s">
        <v>302</v>
      </c>
      <c r="E83" s="239" t="s">
        <v>303</v>
      </c>
      <c r="F83" s="241"/>
    </row>
    <row r="84" spans="1:6" x14ac:dyDescent="0.25">
      <c r="A84" s="236" t="s">
        <v>149</v>
      </c>
      <c r="B84" s="236" t="s">
        <v>150</v>
      </c>
      <c r="C84" s="236" t="s">
        <v>386</v>
      </c>
      <c r="D84" s="236" t="s">
        <v>387</v>
      </c>
      <c r="E84" s="236" t="s">
        <v>388</v>
      </c>
      <c r="F84" s="238" t="s">
        <v>330</v>
      </c>
    </row>
    <row r="85" spans="1:6" x14ac:dyDescent="0.25">
      <c r="A85" s="239" t="s">
        <v>149</v>
      </c>
      <c r="B85" s="239" t="s">
        <v>150</v>
      </c>
      <c r="C85" s="239" t="s">
        <v>389</v>
      </c>
      <c r="D85" s="239" t="s">
        <v>390</v>
      </c>
      <c r="E85" s="239" t="s">
        <v>391</v>
      </c>
      <c r="F85" s="241" t="s">
        <v>227</v>
      </c>
    </row>
    <row r="86" spans="1:6" x14ac:dyDescent="0.25">
      <c r="A86" s="236" t="s">
        <v>149</v>
      </c>
      <c r="B86" s="236" t="s">
        <v>150</v>
      </c>
      <c r="C86" s="236" t="s">
        <v>392</v>
      </c>
      <c r="D86" s="236" t="s">
        <v>393</v>
      </c>
      <c r="E86" s="236" t="s">
        <v>394</v>
      </c>
      <c r="F86" s="238"/>
    </row>
    <row r="87" spans="1:6" x14ac:dyDescent="0.25">
      <c r="A87" s="239" t="s">
        <v>149</v>
      </c>
      <c r="B87" s="239" t="s">
        <v>150</v>
      </c>
      <c r="C87" s="239" t="s">
        <v>395</v>
      </c>
      <c r="D87" s="239" t="s">
        <v>396</v>
      </c>
      <c r="E87" s="239" t="s">
        <v>397</v>
      </c>
      <c r="F87" s="241" t="s">
        <v>330</v>
      </c>
    </row>
    <row r="88" spans="1:6" x14ac:dyDescent="0.25">
      <c r="A88" s="236" t="s">
        <v>149</v>
      </c>
      <c r="B88" s="236" t="s">
        <v>150</v>
      </c>
      <c r="C88" s="236" t="s">
        <v>398</v>
      </c>
      <c r="D88" s="236" t="s">
        <v>399</v>
      </c>
      <c r="E88" s="236" t="s">
        <v>400</v>
      </c>
      <c r="F88" s="238"/>
    </row>
    <row r="89" spans="1:6" x14ac:dyDescent="0.25">
      <c r="A89" s="239" t="s">
        <v>149</v>
      </c>
      <c r="B89" s="239" t="s">
        <v>150</v>
      </c>
      <c r="C89" s="239" t="s">
        <v>401</v>
      </c>
      <c r="D89" s="239" t="s">
        <v>402</v>
      </c>
      <c r="E89" s="239" t="s">
        <v>403</v>
      </c>
      <c r="F89" s="241"/>
    </row>
    <row r="90" spans="1:6" x14ac:dyDescent="0.25">
      <c r="A90" s="236" t="s">
        <v>149</v>
      </c>
      <c r="B90" s="236" t="s">
        <v>150</v>
      </c>
      <c r="C90" s="236" t="s">
        <v>404</v>
      </c>
      <c r="D90" s="236" t="s">
        <v>405</v>
      </c>
      <c r="E90" s="236" t="s">
        <v>406</v>
      </c>
      <c r="F90" s="238" t="s">
        <v>160</v>
      </c>
    </row>
    <row r="91" spans="1:6" x14ac:dyDescent="0.25">
      <c r="A91" s="239" t="s">
        <v>149</v>
      </c>
      <c r="B91" s="239" t="s">
        <v>150</v>
      </c>
      <c r="C91" s="239" t="s">
        <v>407</v>
      </c>
      <c r="D91" s="239" t="s">
        <v>408</v>
      </c>
      <c r="E91" s="239" t="s">
        <v>409</v>
      </c>
      <c r="F91" s="241" t="s">
        <v>330</v>
      </c>
    </row>
    <row r="92" spans="1:6" x14ac:dyDescent="0.25">
      <c r="A92" s="236" t="s">
        <v>149</v>
      </c>
      <c r="B92" s="236" t="s">
        <v>150</v>
      </c>
      <c r="C92" s="236" t="s">
        <v>410</v>
      </c>
      <c r="D92" s="236" t="s">
        <v>411</v>
      </c>
      <c r="E92" s="236" t="s">
        <v>284</v>
      </c>
      <c r="F92" s="238" t="s">
        <v>412</v>
      </c>
    </row>
    <row r="93" spans="1:6" x14ac:dyDescent="0.25">
      <c r="A93" s="239" t="s">
        <v>149</v>
      </c>
      <c r="B93" s="239" t="s">
        <v>150</v>
      </c>
      <c r="C93" s="239" t="s">
        <v>413</v>
      </c>
      <c r="D93" s="239" t="s">
        <v>414</v>
      </c>
      <c r="E93" s="239" t="s">
        <v>284</v>
      </c>
      <c r="F93" s="241"/>
    </row>
    <row r="94" spans="1:6" x14ac:dyDescent="0.25">
      <c r="A94" s="236" t="s">
        <v>149</v>
      </c>
      <c r="B94" s="236" t="s">
        <v>150</v>
      </c>
      <c r="C94" s="236" t="s">
        <v>415</v>
      </c>
      <c r="D94" s="236" t="s">
        <v>416</v>
      </c>
      <c r="E94" s="236" t="s">
        <v>417</v>
      </c>
      <c r="F94" s="238"/>
    </row>
    <row r="95" spans="1:6" x14ac:dyDescent="0.25">
      <c r="A95" s="239" t="s">
        <v>149</v>
      </c>
      <c r="B95" s="239" t="s">
        <v>150</v>
      </c>
      <c r="C95" s="239" t="s">
        <v>418</v>
      </c>
      <c r="D95" s="239" t="s">
        <v>419</v>
      </c>
      <c r="E95" s="239" t="s">
        <v>420</v>
      </c>
      <c r="F95" s="241" t="s">
        <v>412</v>
      </c>
    </row>
    <row r="96" spans="1:6" x14ac:dyDescent="0.25">
      <c r="A96" s="236" t="s">
        <v>149</v>
      </c>
      <c r="B96" s="236" t="s">
        <v>150</v>
      </c>
      <c r="C96" s="236" t="s">
        <v>421</v>
      </c>
      <c r="D96" s="236" t="s">
        <v>422</v>
      </c>
      <c r="E96" s="236" t="s">
        <v>417</v>
      </c>
      <c r="F96" s="238"/>
    </row>
    <row r="97" spans="1:6" x14ac:dyDescent="0.25">
      <c r="A97" s="239" t="s">
        <v>149</v>
      </c>
      <c r="B97" s="239" t="s">
        <v>150</v>
      </c>
      <c r="C97" s="239" t="s">
        <v>423</v>
      </c>
      <c r="D97" s="239" t="s">
        <v>424</v>
      </c>
      <c r="E97" s="239" t="s">
        <v>425</v>
      </c>
      <c r="F97" s="241" t="s">
        <v>330</v>
      </c>
    </row>
    <row r="98" spans="1:6" x14ac:dyDescent="0.25">
      <c r="A98" s="236" t="s">
        <v>149</v>
      </c>
      <c r="B98" s="236" t="s">
        <v>150</v>
      </c>
      <c r="C98" s="236" t="s">
        <v>426</v>
      </c>
      <c r="D98" s="236" t="s">
        <v>427</v>
      </c>
      <c r="E98" s="236" t="s">
        <v>223</v>
      </c>
      <c r="F98" s="238"/>
    </row>
    <row r="99" spans="1:6" x14ac:dyDescent="0.25">
      <c r="A99" s="239" t="s">
        <v>149</v>
      </c>
      <c r="B99" s="239" t="s">
        <v>150</v>
      </c>
      <c r="C99" s="239" t="s">
        <v>428</v>
      </c>
      <c r="D99" s="239" t="s">
        <v>429</v>
      </c>
      <c r="E99" s="239" t="s">
        <v>430</v>
      </c>
      <c r="F99" s="241" t="s">
        <v>431</v>
      </c>
    </row>
    <row r="100" spans="1:6" x14ac:dyDescent="0.25">
      <c r="A100" s="236" t="s">
        <v>149</v>
      </c>
      <c r="B100" s="236" t="s">
        <v>150</v>
      </c>
      <c r="C100" s="236" t="s">
        <v>432</v>
      </c>
      <c r="D100" s="236" t="s">
        <v>429</v>
      </c>
      <c r="E100" s="236" t="s">
        <v>430</v>
      </c>
      <c r="F100" s="238" t="s">
        <v>431</v>
      </c>
    </row>
    <row r="101" spans="1:6" x14ac:dyDescent="0.25">
      <c r="A101" s="239" t="s">
        <v>149</v>
      </c>
      <c r="B101" s="239" t="s">
        <v>150</v>
      </c>
      <c r="C101" s="239" t="s">
        <v>433</v>
      </c>
      <c r="D101" s="239" t="s">
        <v>434</v>
      </c>
      <c r="E101" s="239" t="s">
        <v>351</v>
      </c>
      <c r="F101" s="241" t="s">
        <v>431</v>
      </c>
    </row>
    <row r="102" spans="1:6" x14ac:dyDescent="0.25">
      <c r="A102" s="236" t="s">
        <v>149</v>
      </c>
      <c r="B102" s="236" t="s">
        <v>150</v>
      </c>
      <c r="C102" s="236" t="s">
        <v>435</v>
      </c>
      <c r="D102" s="236" t="s">
        <v>436</v>
      </c>
      <c r="E102" s="236" t="s">
        <v>437</v>
      </c>
      <c r="F102" s="238" t="s">
        <v>431</v>
      </c>
    </row>
    <row r="103" spans="1:6" x14ac:dyDescent="0.25">
      <c r="A103" s="239" t="s">
        <v>149</v>
      </c>
      <c r="B103" s="239" t="s">
        <v>150</v>
      </c>
      <c r="C103" s="239" t="s">
        <v>438</v>
      </c>
      <c r="D103" s="239" t="s">
        <v>439</v>
      </c>
      <c r="E103" s="239" t="s">
        <v>440</v>
      </c>
      <c r="F103" s="241" t="s">
        <v>160</v>
      </c>
    </row>
    <row r="104" spans="1:6" x14ac:dyDescent="0.25">
      <c r="A104" s="236" t="s">
        <v>149</v>
      </c>
      <c r="B104" s="236" t="s">
        <v>150</v>
      </c>
      <c r="C104" s="236" t="s">
        <v>441</v>
      </c>
      <c r="D104" s="236" t="s">
        <v>442</v>
      </c>
      <c r="E104" s="236" t="s">
        <v>443</v>
      </c>
      <c r="F104" s="238"/>
    </row>
    <row r="105" spans="1:6" x14ac:dyDescent="0.25">
      <c r="A105" s="239" t="s">
        <v>149</v>
      </c>
      <c r="B105" s="239" t="s">
        <v>150</v>
      </c>
      <c r="C105" s="239" t="s">
        <v>444</v>
      </c>
      <c r="D105" s="239" t="s">
        <v>445</v>
      </c>
      <c r="E105" s="239" t="s">
        <v>249</v>
      </c>
      <c r="F105" s="241" t="s">
        <v>446</v>
      </c>
    </row>
    <row r="106" spans="1:6" x14ac:dyDescent="0.25">
      <c r="A106" s="236" t="s">
        <v>149</v>
      </c>
      <c r="B106" s="236" t="s">
        <v>150</v>
      </c>
      <c r="C106" s="236" t="s">
        <v>447</v>
      </c>
      <c r="D106" s="236" t="s">
        <v>448</v>
      </c>
      <c r="E106" s="236" t="s">
        <v>449</v>
      </c>
      <c r="F106" s="238"/>
    </row>
    <row r="107" spans="1:6" x14ac:dyDescent="0.25">
      <c r="A107" s="239" t="s">
        <v>149</v>
      </c>
      <c r="B107" s="239" t="s">
        <v>150</v>
      </c>
      <c r="C107" s="239" t="s">
        <v>450</v>
      </c>
      <c r="D107" s="239" t="s">
        <v>451</v>
      </c>
      <c r="E107" s="239" t="s">
        <v>313</v>
      </c>
      <c r="F107" s="241" t="s">
        <v>446</v>
      </c>
    </row>
    <row r="108" spans="1:6" x14ac:dyDescent="0.25">
      <c r="A108" s="236" t="s">
        <v>149</v>
      </c>
      <c r="B108" s="236" t="s">
        <v>150</v>
      </c>
      <c r="C108" s="236" t="s">
        <v>450</v>
      </c>
      <c r="D108" s="236" t="s">
        <v>451</v>
      </c>
      <c r="E108" s="236" t="s">
        <v>313</v>
      </c>
      <c r="F108" s="238" t="s">
        <v>446</v>
      </c>
    </row>
    <row r="109" spans="1:6" x14ac:dyDescent="0.25">
      <c r="A109" s="239" t="s">
        <v>149</v>
      </c>
      <c r="B109" s="239" t="s">
        <v>150</v>
      </c>
      <c r="C109" s="239" t="s">
        <v>452</v>
      </c>
      <c r="D109" s="239" t="s">
        <v>453</v>
      </c>
      <c r="E109" s="239" t="s">
        <v>454</v>
      </c>
      <c r="F109" s="241" t="s">
        <v>160</v>
      </c>
    </row>
    <row r="110" spans="1:6" x14ac:dyDescent="0.25">
      <c r="A110" s="236" t="s">
        <v>149</v>
      </c>
      <c r="B110" s="236" t="s">
        <v>150</v>
      </c>
      <c r="C110" s="236" t="s">
        <v>455</v>
      </c>
      <c r="D110" s="236" t="s">
        <v>456</v>
      </c>
      <c r="E110" s="236" t="s">
        <v>457</v>
      </c>
      <c r="F110" s="238" t="s">
        <v>227</v>
      </c>
    </row>
    <row r="111" spans="1:6" x14ac:dyDescent="0.25">
      <c r="A111" s="239" t="s">
        <v>149</v>
      </c>
      <c r="B111" s="239" t="s">
        <v>150</v>
      </c>
      <c r="C111" s="239" t="s">
        <v>458</v>
      </c>
      <c r="D111" s="239" t="s">
        <v>456</v>
      </c>
      <c r="E111" s="239" t="s">
        <v>457</v>
      </c>
      <c r="F111" s="241"/>
    </row>
    <row r="112" spans="1:6" x14ac:dyDescent="0.25">
      <c r="A112" s="236" t="s">
        <v>149</v>
      </c>
      <c r="B112" s="236" t="s">
        <v>150</v>
      </c>
      <c r="C112" s="236" t="s">
        <v>459</v>
      </c>
      <c r="D112" s="236" t="s">
        <v>460</v>
      </c>
      <c r="E112" s="236" t="s">
        <v>461</v>
      </c>
      <c r="F112" s="238" t="s">
        <v>207</v>
      </c>
    </row>
    <row r="113" spans="1:6" x14ac:dyDescent="0.25">
      <c r="A113" s="239" t="s">
        <v>149</v>
      </c>
      <c r="B113" s="239" t="s">
        <v>150</v>
      </c>
      <c r="C113" s="239" t="s">
        <v>462</v>
      </c>
      <c r="D113" s="239" t="s">
        <v>463</v>
      </c>
      <c r="E113" s="239" t="s">
        <v>464</v>
      </c>
      <c r="F113" s="241" t="s">
        <v>160</v>
      </c>
    </row>
    <row r="114" spans="1:6" x14ac:dyDescent="0.25">
      <c r="A114" s="236" t="s">
        <v>149</v>
      </c>
      <c r="B114" s="236" t="s">
        <v>150</v>
      </c>
      <c r="C114" s="236" t="s">
        <v>465</v>
      </c>
      <c r="D114" s="236" t="s">
        <v>466</v>
      </c>
      <c r="E114" s="236" t="s">
        <v>467</v>
      </c>
      <c r="F114" s="238" t="s">
        <v>207</v>
      </c>
    </row>
    <row r="115" spans="1:6" x14ac:dyDescent="0.25">
      <c r="A115" s="239" t="s">
        <v>149</v>
      </c>
      <c r="B115" s="239" t="s">
        <v>150</v>
      </c>
      <c r="C115" s="239" t="s">
        <v>468</v>
      </c>
      <c r="D115" s="239" t="s">
        <v>469</v>
      </c>
      <c r="E115" s="239" t="s">
        <v>461</v>
      </c>
      <c r="F115" s="241" t="s">
        <v>207</v>
      </c>
    </row>
    <row r="116" spans="1:6" x14ac:dyDescent="0.25">
      <c r="A116" s="236" t="s">
        <v>149</v>
      </c>
      <c r="B116" s="236" t="s">
        <v>150</v>
      </c>
      <c r="C116" s="236" t="s">
        <v>470</v>
      </c>
      <c r="D116" s="236" t="s">
        <v>471</v>
      </c>
      <c r="E116" s="236" t="s">
        <v>472</v>
      </c>
      <c r="F116" s="238" t="s">
        <v>207</v>
      </c>
    </row>
    <row r="117" spans="1:6" x14ac:dyDescent="0.25">
      <c r="A117" s="239" t="s">
        <v>149</v>
      </c>
      <c r="B117" s="239" t="s">
        <v>150</v>
      </c>
      <c r="C117" s="239" t="s">
        <v>473</v>
      </c>
      <c r="D117" s="239" t="s">
        <v>474</v>
      </c>
      <c r="E117" s="239" t="s">
        <v>475</v>
      </c>
      <c r="F117" s="241" t="s">
        <v>476</v>
      </c>
    </row>
    <row r="118" spans="1:6" x14ac:dyDescent="0.25">
      <c r="A118" s="236" t="s">
        <v>149</v>
      </c>
      <c r="B118" s="236" t="s">
        <v>150</v>
      </c>
      <c r="C118" s="236" t="s">
        <v>477</v>
      </c>
      <c r="D118" s="236" t="s">
        <v>478</v>
      </c>
      <c r="E118" s="236" t="s">
        <v>479</v>
      </c>
      <c r="F118" s="238" t="s">
        <v>227</v>
      </c>
    </row>
    <row r="119" spans="1:6" x14ac:dyDescent="0.25">
      <c r="A119" s="239" t="s">
        <v>149</v>
      </c>
      <c r="B119" s="239" t="s">
        <v>150</v>
      </c>
      <c r="C119" s="239" t="s">
        <v>418</v>
      </c>
      <c r="D119" s="239" t="s">
        <v>480</v>
      </c>
      <c r="E119" s="239" t="s">
        <v>481</v>
      </c>
      <c r="F119" s="241" t="s">
        <v>412</v>
      </c>
    </row>
    <row r="120" spans="1:6" x14ac:dyDescent="0.25">
      <c r="A120" s="236" t="s">
        <v>149</v>
      </c>
      <c r="B120" s="236" t="s">
        <v>150</v>
      </c>
      <c r="C120" s="236" t="s">
        <v>482</v>
      </c>
      <c r="D120" s="236" t="s">
        <v>483</v>
      </c>
      <c r="E120" s="236" t="s">
        <v>484</v>
      </c>
      <c r="F120" s="238" t="s">
        <v>160</v>
      </c>
    </row>
    <row r="121" spans="1:6" x14ac:dyDescent="0.25">
      <c r="A121" s="239" t="s">
        <v>149</v>
      </c>
      <c r="B121" s="239" t="s">
        <v>150</v>
      </c>
      <c r="C121" s="239" t="s">
        <v>485</v>
      </c>
      <c r="D121" s="239" t="s">
        <v>486</v>
      </c>
      <c r="E121" s="239" t="s">
        <v>487</v>
      </c>
      <c r="F121" s="241" t="s">
        <v>207</v>
      </c>
    </row>
    <row r="122" spans="1:6" x14ac:dyDescent="0.25">
      <c r="A122" s="236" t="s">
        <v>149</v>
      </c>
      <c r="B122" s="236" t="s">
        <v>150</v>
      </c>
      <c r="C122" s="236" t="s">
        <v>488</v>
      </c>
      <c r="D122" s="236" t="s">
        <v>489</v>
      </c>
      <c r="E122" s="236" t="s">
        <v>490</v>
      </c>
      <c r="F122" s="238" t="s">
        <v>207</v>
      </c>
    </row>
    <row r="123" spans="1:6" x14ac:dyDescent="0.25">
      <c r="A123" s="239" t="s">
        <v>149</v>
      </c>
      <c r="B123" s="239" t="s">
        <v>150</v>
      </c>
      <c r="C123" s="239" t="s">
        <v>491</v>
      </c>
      <c r="D123" s="239" t="s">
        <v>492</v>
      </c>
      <c r="E123" s="239" t="s">
        <v>493</v>
      </c>
      <c r="F123" s="241" t="s">
        <v>330</v>
      </c>
    </row>
    <row r="124" spans="1:6" x14ac:dyDescent="0.25">
      <c r="A124" s="236" t="s">
        <v>149</v>
      </c>
      <c r="B124" s="236" t="s">
        <v>150</v>
      </c>
      <c r="C124" s="236" t="s">
        <v>494</v>
      </c>
      <c r="D124" s="236" t="s">
        <v>495</v>
      </c>
      <c r="E124" s="236" t="s">
        <v>496</v>
      </c>
      <c r="F124" s="238" t="s">
        <v>431</v>
      </c>
    </row>
    <row r="125" spans="1:6" x14ac:dyDescent="0.25">
      <c r="A125" s="239" t="s">
        <v>149</v>
      </c>
      <c r="B125" s="239" t="s">
        <v>150</v>
      </c>
      <c r="C125" s="239" t="s">
        <v>497</v>
      </c>
      <c r="D125" s="239" t="s">
        <v>498</v>
      </c>
      <c r="E125" s="239" t="s">
        <v>499</v>
      </c>
      <c r="F125" s="241" t="s">
        <v>227</v>
      </c>
    </row>
    <row r="126" spans="1:6" x14ac:dyDescent="0.25">
      <c r="A126" s="236" t="s">
        <v>149</v>
      </c>
      <c r="B126" s="236" t="s">
        <v>150</v>
      </c>
      <c r="C126" s="236" t="s">
        <v>500</v>
      </c>
      <c r="D126" s="236" t="s">
        <v>501</v>
      </c>
      <c r="E126" s="236"/>
      <c r="F126" s="238" t="s">
        <v>502</v>
      </c>
    </row>
    <row r="127" spans="1:6" x14ac:dyDescent="0.25">
      <c r="A127" s="239" t="s">
        <v>149</v>
      </c>
      <c r="B127" s="239" t="s">
        <v>150</v>
      </c>
      <c r="C127" s="239" t="s">
        <v>503</v>
      </c>
      <c r="D127" s="239" t="s">
        <v>504</v>
      </c>
      <c r="E127" s="239"/>
      <c r="F127" s="241" t="s">
        <v>502</v>
      </c>
    </row>
    <row r="128" spans="1:6" x14ac:dyDescent="0.25">
      <c r="A128" s="236" t="s">
        <v>149</v>
      </c>
      <c r="B128" s="236" t="s">
        <v>150</v>
      </c>
      <c r="C128" s="236" t="s">
        <v>505</v>
      </c>
      <c r="D128" s="236" t="s">
        <v>506</v>
      </c>
      <c r="E128" s="236"/>
      <c r="F128" s="238" t="s">
        <v>502</v>
      </c>
    </row>
    <row r="129" spans="1:6" x14ac:dyDescent="0.25">
      <c r="A129" s="239" t="s">
        <v>149</v>
      </c>
      <c r="B129" s="239" t="s">
        <v>150</v>
      </c>
      <c r="C129" s="239" t="s">
        <v>507</v>
      </c>
      <c r="D129" s="239" t="s">
        <v>508</v>
      </c>
      <c r="E129" s="239"/>
      <c r="F129" s="241" t="s">
        <v>502</v>
      </c>
    </row>
    <row r="130" spans="1:6" x14ac:dyDescent="0.25">
      <c r="A130" s="236" t="s">
        <v>149</v>
      </c>
      <c r="B130" s="236" t="s">
        <v>150</v>
      </c>
      <c r="C130" s="236" t="s">
        <v>509</v>
      </c>
      <c r="D130" s="236" t="s">
        <v>510</v>
      </c>
      <c r="E130" s="236"/>
      <c r="F130" s="238" t="s">
        <v>502</v>
      </c>
    </row>
    <row r="131" spans="1:6" x14ac:dyDescent="0.25">
      <c r="A131" s="239" t="s">
        <v>149</v>
      </c>
      <c r="B131" s="239" t="s">
        <v>150</v>
      </c>
      <c r="C131" s="239" t="s">
        <v>511</v>
      </c>
      <c r="D131" s="239" t="s">
        <v>512</v>
      </c>
      <c r="E131" s="239"/>
      <c r="F131" s="241" t="s">
        <v>502</v>
      </c>
    </row>
    <row r="132" spans="1:6" x14ac:dyDescent="0.25">
      <c r="A132" s="242" t="s">
        <v>149</v>
      </c>
      <c r="B132" s="242" t="s">
        <v>150</v>
      </c>
      <c r="C132" s="242" t="s">
        <v>513</v>
      </c>
      <c r="D132" s="242" t="s">
        <v>514</v>
      </c>
      <c r="E132" s="242"/>
      <c r="F132" s="243" t="s">
        <v>502</v>
      </c>
    </row>
  </sheetData>
  <pageMargins left="0.7" right="0.7" top="0.78740157499999996" bottom="0.78740157499999996"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15</vt:i4>
      </vt:variant>
    </vt:vector>
  </HeadingPairs>
  <TitlesOfParts>
    <vt:vector size="19" baseType="lpstr">
      <vt:lpstr>Athleten</vt:lpstr>
      <vt:lpstr>Athletenbetreuer_Delegierte</vt:lpstr>
      <vt:lpstr>Listen</vt:lpstr>
      <vt:lpstr>Gussmann_ListOfClubs</vt:lpstr>
      <vt:lpstr>Calculating</vt:lpstr>
      <vt:lpstr>Disziplin_Abk</vt:lpstr>
      <vt:lpstr>Disziplinen</vt:lpstr>
      <vt:lpstr>Ja</vt:lpstr>
      <vt:lpstr>Jein</vt:lpstr>
      <vt:lpstr>ListOfClubs</vt:lpstr>
      <vt:lpstr>Test_Dance</vt:lpstr>
      <vt:lpstr>Test_Kür</vt:lpstr>
      <vt:lpstr>Test_Pflicht</vt:lpstr>
      <vt:lpstr>Test_Single</vt:lpstr>
      <vt:lpstr>Verband</vt:lpstr>
      <vt:lpstr>Verband_Short</vt:lpstr>
      <vt:lpstr>Wbw_List</vt:lpstr>
      <vt:lpstr>Wettbewerbsnamen</vt:lpstr>
      <vt:lpstr>Wettbewerbsnummern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2018-05-28T13:45:05Z</dcterms:created>
  <dcterms:modified xsi:type="dcterms:W3CDTF">2022-04-05T06:42:05Z</dcterms:modified>
</cp:coreProperties>
</file>